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494999\OneDrive - London Borough of Croydon\Documents\"/>
    </mc:Choice>
  </mc:AlternateContent>
  <bookViews>
    <workbookView xWindow="0" yWindow="0" windowWidth="19368" windowHeight="8232"/>
  </bookViews>
  <sheets>
    <sheet name="Table A" sheetId="1" r:id="rId1"/>
  </sheets>
  <externalReferences>
    <externalReference r:id="rId2"/>
    <externalReference r:id="rId3"/>
    <externalReference r:id="rId4"/>
    <externalReference r:id="rId5"/>
  </externalReferences>
  <definedNames>
    <definedName name="Cell171Net">'Table A'!$M$71</definedName>
    <definedName name="Cell241Net">'Table A'!$M$118</definedName>
    <definedName name="EYPErrorCount">'[1]Early Years Proforma'!$Z$4</definedName>
    <definedName name="Gross196Total">'Table A'!$K$88</definedName>
    <definedName name="HNPErrorCount">'[1]High Needs Places Table'!$X$5</definedName>
    <definedName name="LA">[2]Admin!$A:$B</definedName>
    <definedName name="LA_Number">[2]Admin!$A$2:$A$152</definedName>
    <definedName name="LAErrorCell">'[1]LA Table'!$O$6</definedName>
    <definedName name="LAErrorCount">'[1]LA Table'!$R$2</definedName>
    <definedName name="LARowCount">'Table A'!$B:$B</definedName>
    <definedName name="Net181Total">'Table A'!$M$73</definedName>
    <definedName name="PrevYrData">[3]Admin!$D$2:$G$155</definedName>
    <definedName name="_xlnm.Print_Area" localSheetId="0">'Table A'!$B$2:$O$123</definedName>
    <definedName name="_xlnm.Print_Titles" localSheetId="0">'Table A'!$2:$4</definedName>
    <definedName name="SchoolStates">'[1]Admin-Lists'!$F$2:$F$5</definedName>
    <definedName name="SchoolTypes">'[1]Admin-Lists'!$H$2:$H$5</definedName>
    <definedName name="TableAErrors">'Table A'!$O$6</definedName>
    <definedName name="Total1">'[1]Early Years Proforma'!$S$10</definedName>
    <definedName name="Total10">'[1]Early Years Proforma'!$S$55</definedName>
    <definedName name="Total11">'[1]Early Years Proforma'!$S$59</definedName>
    <definedName name="Total1a">'[1]Early Years Proforma'!$J$10:$O$10</definedName>
    <definedName name="Total2">'[1]Early Years Proforma'!$S$15:$S$20</definedName>
    <definedName name="Total3">'[1]Early Years Proforma'!$S$24:$S$25</definedName>
    <definedName name="Total37a8">'[1]Early Years Proforma'!$S$24,'[1]Early Years Proforma'!$S$39:$S$40,'[1]Early Years Proforma'!$S$47</definedName>
    <definedName name="Total6">'[1]Early Years Proforma'!$S$47:$S$48</definedName>
    <definedName name="Total7">'[1]Early Years Proforma'!$S$50:$S$51</definedName>
    <definedName name="TotalDeductionsESG">'[4]Schools Table'!$Q$10:$Q$210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3" i="1" l="1"/>
  <c r="M123" i="1" s="1"/>
  <c r="L120" i="1"/>
  <c r="M119" i="1"/>
  <c r="M118" i="1"/>
  <c r="M116" i="1"/>
  <c r="M115" i="1"/>
  <c r="M114" i="1"/>
  <c r="M113" i="1"/>
  <c r="M112" i="1"/>
  <c r="K112" i="1"/>
  <c r="M110" i="1"/>
  <c r="M108" i="1"/>
  <c r="M107" i="1"/>
  <c r="K107" i="1"/>
  <c r="K106" i="1"/>
  <c r="M106" i="1" s="1"/>
  <c r="M105" i="1"/>
  <c r="K105" i="1"/>
  <c r="K104" i="1"/>
  <c r="M104" i="1" s="1"/>
  <c r="M103" i="1"/>
  <c r="K103" i="1"/>
  <c r="K120" i="1" s="1"/>
  <c r="M102" i="1"/>
  <c r="M101" i="1"/>
  <c r="M100" i="1"/>
  <c r="M98" i="1"/>
  <c r="M97" i="1"/>
  <c r="M96" i="1"/>
  <c r="M95" i="1"/>
  <c r="M94" i="1"/>
  <c r="M93" i="1"/>
  <c r="M92" i="1"/>
  <c r="M120" i="1" s="1"/>
  <c r="K88" i="1"/>
  <c r="I80" i="1"/>
  <c r="H80" i="1"/>
  <c r="J79" i="1"/>
  <c r="J78" i="1"/>
  <c r="J77" i="1"/>
  <c r="J76" i="1"/>
  <c r="J80" i="1" s="1"/>
  <c r="L73" i="1"/>
  <c r="J73" i="1"/>
  <c r="I73" i="1"/>
  <c r="H73" i="1"/>
  <c r="G73" i="1"/>
  <c r="F73" i="1"/>
  <c r="E73" i="1"/>
  <c r="M71" i="1"/>
  <c r="K71" i="1"/>
  <c r="M69" i="1"/>
  <c r="M68" i="1"/>
  <c r="M67" i="1"/>
  <c r="M66" i="1"/>
  <c r="M65" i="1"/>
  <c r="M64" i="1"/>
  <c r="M61" i="1"/>
  <c r="M60" i="1"/>
  <c r="M59" i="1"/>
  <c r="M56" i="1"/>
  <c r="K56" i="1"/>
  <c r="K55" i="1"/>
  <c r="M55" i="1" s="1"/>
  <c r="M54" i="1"/>
  <c r="K54" i="1"/>
  <c r="K53" i="1"/>
  <c r="M53" i="1" s="1"/>
  <c r="M52" i="1"/>
  <c r="K52" i="1"/>
  <c r="K51" i="1"/>
  <c r="M51" i="1" s="1"/>
  <c r="M50" i="1"/>
  <c r="K50" i="1"/>
  <c r="K49" i="1"/>
  <c r="M49" i="1" s="1"/>
  <c r="M48" i="1"/>
  <c r="K48" i="1"/>
  <c r="K47" i="1"/>
  <c r="M47" i="1" s="1"/>
  <c r="M46" i="1"/>
  <c r="K46" i="1"/>
  <c r="K45" i="1"/>
  <c r="M45" i="1" s="1"/>
  <c r="M44" i="1"/>
  <c r="K44" i="1"/>
  <c r="K43" i="1"/>
  <c r="M43" i="1" s="1"/>
  <c r="M40" i="1"/>
  <c r="K40" i="1"/>
  <c r="K37" i="1"/>
  <c r="M37" i="1" s="1"/>
  <c r="M36" i="1"/>
  <c r="K36" i="1"/>
  <c r="K35" i="1"/>
  <c r="M35" i="1" s="1"/>
  <c r="M34" i="1"/>
  <c r="K34" i="1"/>
  <c r="K33" i="1"/>
  <c r="M33" i="1" s="1"/>
  <c r="M32" i="1"/>
  <c r="K32" i="1"/>
  <c r="K31" i="1"/>
  <c r="M31" i="1" s="1"/>
  <c r="M30" i="1"/>
  <c r="K30" i="1"/>
  <c r="K29" i="1"/>
  <c r="M29" i="1" s="1"/>
  <c r="M28" i="1"/>
  <c r="K28" i="1"/>
  <c r="F28" i="1"/>
  <c r="M27" i="1"/>
  <c r="K27" i="1"/>
  <c r="M26" i="1"/>
  <c r="K26" i="1"/>
  <c r="M25" i="1"/>
  <c r="K25" i="1"/>
  <c r="M22" i="1"/>
  <c r="K22" i="1"/>
  <c r="M21" i="1"/>
  <c r="K21" i="1"/>
  <c r="M20" i="1"/>
  <c r="K20" i="1"/>
  <c r="M19" i="1"/>
  <c r="K19" i="1"/>
  <c r="M18" i="1"/>
  <c r="K18" i="1"/>
  <c r="M17" i="1"/>
  <c r="K17" i="1"/>
  <c r="M16" i="1"/>
  <c r="K16" i="1"/>
  <c r="M15" i="1"/>
  <c r="K15" i="1"/>
  <c r="M14" i="1"/>
  <c r="K14" i="1"/>
  <c r="M13" i="1"/>
  <c r="K13" i="1"/>
  <c r="M10" i="1"/>
  <c r="K10" i="1"/>
  <c r="M9" i="1"/>
  <c r="K9" i="1"/>
  <c r="K73" i="1" s="1"/>
  <c r="M73" i="1" l="1"/>
  <c r="L88" i="1" s="1"/>
  <c r="E6" i="1"/>
</calcChain>
</file>

<file path=xl/comments1.xml><?xml version="1.0" encoding="utf-8"?>
<comments xmlns="http://schemas.openxmlformats.org/spreadsheetml/2006/main">
  <authors>
    <author>TAYLOR, Richard</author>
  </authors>
  <commentList>
    <comment ref="E4" authorId="0" shapeId="0">
      <text>
        <r>
          <rPr>
            <sz val="9"/>
            <color indexed="81"/>
            <rFont val="Tahoma"/>
            <family val="2"/>
          </rPr>
          <t xml:space="preserve">Includes the free entitlement in maintained nursery schools, nursery classes and private, voluntary and independent providers (including funded childminders), and therefore must include the total expenditure within the early years single funding formula for 2, 3 and 4-year-olds. Also include other relevant expenditure on early years children, for example the special educational needs inclusion fund top-up grant, the early years pupil premium (EYPP), and the disability access fund (DAF). 
In this column include everything relating to pupils under 5 who are not in reception classes.
Nothing for this age range should appear in the primary column.
</t>
        </r>
      </text>
    </comment>
    <comment ref="F4" authorId="0" shapeId="0">
      <text>
        <r>
          <rPr>
            <sz val="9"/>
            <color indexed="81"/>
            <rFont val="Tahoma"/>
            <family val="2"/>
          </rPr>
          <t xml:space="preserve">Includes, first, infants, juniors and middle-deemed-primary schools plus units attached to them, such as immigrant centres, and special education units attached to primary phase schools. This must exclude all expenditure within the early years single funding formula.
</t>
        </r>
      </text>
    </comment>
    <comment ref="G4" authorId="0" shapeId="0">
      <text>
        <r>
          <rPr>
            <sz val="9"/>
            <color indexed="81"/>
            <rFont val="Tahoma"/>
            <family val="2"/>
          </rPr>
          <t xml:space="preserve">Includes secondary and middle-deemed-secondary schools. Include all special units attached to secondary schools. Include funding for sixth forms.
All-through schools should be apportioned between phases and between the appropriate columns.
</t>
        </r>
      </text>
    </comment>
    <comment ref="H4" authorId="0" shapeId="0">
      <text>
        <r>
          <rPr>
            <sz val="9"/>
            <color indexed="81"/>
            <rFont val="Tahoma"/>
            <family val="2"/>
          </rPr>
          <t xml:space="preserve">This covers special schools and special academies, including hospital schools. Do not include special education units attached to, or resourced provision in, primary and secondary schools.
</t>
        </r>
      </text>
    </comment>
    <comment ref="I4" authorId="0" shapeId="0">
      <text>
        <r>
          <rPr>
            <sz val="9"/>
            <color indexed="81"/>
            <rFont val="Tahoma"/>
            <family val="2"/>
          </rPr>
          <t>This covers pupil referral units, and other AP made under section 19 of the Education Act 1996, including hospital education provision in PRUs and AP academies.</t>
        </r>
      </text>
    </comment>
    <comment ref="J4" authorId="0" shapeId="0">
      <text>
        <r>
          <rPr>
            <sz val="9"/>
            <color indexed="81"/>
            <rFont val="Tahoma"/>
            <family val="2"/>
          </rPr>
          <t>This covers FE colleges, sixth form colleges, independent colleges, special post-16 institutions and other post-16 providers that do not provide for pupils of compulsory school age, including 16-19 maintained schools and academies.</t>
        </r>
      </text>
    </comment>
    <comment ref="K4" authorId="0" shapeId="0">
      <text>
        <r>
          <rPr>
            <sz val="9"/>
            <color indexed="81"/>
            <rFont val="Tahoma"/>
            <family val="2"/>
          </rPr>
          <t>The figures entered in each individual column should be gross figures, that is actual total estimated costs of the activities before allowance for any expected income, but after allowing for any buy-back income from the local authority’s own schools to avoid double-counting. Both expenditure and income should be excluded where maintained schools or recoupment academies within the local authority’s area are buying services. This column should be the total of the previous columns.</t>
        </r>
      </text>
    </comment>
    <comment ref="L4" authorId="0" shapeId="0">
      <text>
        <r>
          <rPr>
            <sz val="9"/>
            <color indexed="81"/>
            <rFont val="Tahoma"/>
            <family val="2"/>
          </rPr>
          <t xml:space="preserve">This column should be used for indicating any estimated income the local authority expects to be able to offset against gross expenditure on an activity. This will only include central government grants if they are additional to the DSG and to funding from the Education and Skills Funding Agency (ESFA) for post-16 provision. The DSG and funding from ESFA for post-16 provision should not be shown as income. Other grants that should be excluded are universal infant free school meals (UIFSM), PE and sport funding, year 7 catch-up funding and the teachers’ pay grant. Income sources could also include private sources, other local authorities’ fees, charges paid by parents (such as meals, music, board/lodging) and lettings.
Income from maintained schools should not be shown as income. This is because the expenditure is already within the ISB and this would result in double counting.
No government grants inside or outside Aggregate External Finance (AEF) or ESFA grants should be entered in this column—they should be entered in line 1.7.1 (other specific grants). European Union funding, milk subsidy, lottery money and any other non-government contributions/grants should be included. Academy income can also be added here.
</t>
        </r>
      </text>
    </comment>
    <comment ref="M4" authorId="0" shapeId="0">
      <text>
        <r>
          <rPr>
            <sz val="9"/>
            <color indexed="81"/>
            <rFont val="Tahoma"/>
            <family val="2"/>
          </rPr>
          <t xml:space="preserve">This column will be calculated automatically.
</t>
        </r>
      </text>
    </comment>
    <comment ref="B7" authorId="0" shapeId="0">
      <text>
        <r>
          <rPr>
            <sz val="9"/>
            <color indexed="81"/>
            <rFont val="Tahoma"/>
            <family val="2"/>
          </rPr>
          <t>General principles for completion
Guidance for the completion of the local authority level information covers funding period 2019 to 2020.
Outturn statements give details of local authority revenue expenditure.
Enter in each line, as appropriate, the amount of spending by the local authority (excluding any delegated or devolved funding) on the expenditure categories in the lines. Where there is no amount to be entered in any particular cell, use a zero (0).
Administrative costs or overheads attributable to that description of expenditure must be included under the appropriate item head, if necessary, suitably apportioned between school types. Similar treatment will apply to expenditure in relation to support for IT systems.
High needs expenditure 
This covers expenditure outside the individual schools budget (ISB) on children and young people with special educational needs, and those who require AP.
Early years expenditure
This applies whether it is attached to a maintained school or whether it is private provision funded by the local authority, but not Sure Start which includes a wide range of services and is included in s251 Table A1. 
Where a local authority is paying a contractor to carry out functions on its behalf, it must include the expenditure information relating to these functions in its statement (amount paid to the contractor by the local authority). Payments under the contract should be apportioned to the relevant functions.
The ISB is allocated to schools without reference to income accruing to schools. Any interest earned on schools’ balances should be excluded from these outturn statements.
For overheads associated with buy back, where delegation is required (that is, where an item falls within the schools budget but is not included in Schedule 2 to the School and Early Years Finance (England) (No. 2) Regulations 2018), the amount to be delegated should be determined on a full-cost basis inclusive of overheads. Where a local authority has voluntarily chosen to delegate funding for an item which it could have funded centrally, it is for the local authority to determine the extent to which overheads should be taken into account.
All the financial information in the outturn statement should be represented in pounds and not in thousands.
Other general principles
Items that may be charged to the schools budget are set out in regulations 6 &amp; 8 of Part 2 and in Schedule 2 to the School and Early Years Finance (England) (No 2) Regulations 2018. Schedule 1 items cannot be included in the schools budget and therefore must, by definition, be in lines 2.1.1 onwards.
Administrative costs and overheads attributable to a particular category of expenditure that regulations allow to be charged to the schools budget should in general be included under the appropriate item heading, if necessary, suitably apportioned between school types. This may include expenditure in relation to:
• ensuring payments are made in respect of taxation, National Insurance and superannuation contributions
• recruitment, training, continuing professional development, performance management and personnel management of staff
• investigation and resolution of complaints
• legal services related to education functions
Except in the case of permitted spend on prudential borrowing and capital expenditure from revenue (CERA), capital charges should not appear in this table in any form. However, back pay that is capitalised through the Ministry of Housing, Communities and Local Government should be included. If funded from central DSG, then it should appear on line 1.4.9 ‘Equal pay – back pay’. If charged to delegated school budgets, then it will fall within the ISB total.</t>
        </r>
      </text>
    </comment>
    <comment ref="B9" authorId="0" shapeId="0">
      <text>
        <r>
          <rPr>
            <sz val="9"/>
            <color indexed="81"/>
            <rFont val="Tahoma"/>
            <family val="2"/>
          </rPr>
          <t xml:space="preserve">Within the schools budget, the amount available for delegation to schools after provision has been made for retained items is known as the ISB. The same figure will appear in the ‘gross’ and ‘net’ columns. Line 1.0.1 excludes the high needs place funding for special schools, pupil referral units, hospital schools, and special units and resourced provision attached to primary and secondary schools. 
Instead high needs place funding is covered in line 1.0.2. Top-up and other high needs funding for these schools should not be included in this line as they form part of the high needs budget (section 1.2). The ISB also includes the amount made available to private, voluntary and independent (PVI) providers for the free entitlement for 3 and 4-year-olds. This also includes early years funding for academies. Funding for disadvantaged 2-year-olds should be included within the ISB. Please include the funding for special educational needs inclusion fund top up grant, early years pupil premium (EYPP) and the disability access fund (DAF) here.
Funding for maintained secondary schools and pupil referral units with sixth forms should include funding for the pupils in the sixth forms.
Please note that line 1.0.1 is to be shown net of any de-delegated funding that appears in lines 1.1.1 to 1.1.10, and any central provision funded from the budgets of maintained schools that appears in lines 1.6.1 to 1.6.6.
Free entitlements for 2-year-olds and 3 and 4-year-olds
Funding within the schools budget allows for a free entitlement of 15 hours per week per child for disadvantaged 2, 3 and 4-year-olds, and 30 hours per week for working parents of 3 and 4-year-olds.
</t>
        </r>
      </text>
    </comment>
    <comment ref="B10" authorId="0" shapeId="0">
      <text>
        <r>
          <rPr>
            <sz val="9"/>
            <color indexed="81"/>
            <rFont val="Tahoma"/>
            <family val="2"/>
          </rPr>
          <t xml:space="preserve">This line separates out the high needs place funding for special schools, pupil referral units, hospital schools, and special units and resourced provision attached to primary and secondary schools.
High needs place funding for maintained special schools should include the place funding for 16 to 19-year-old pupils. Any place funding for academies or post-16 institutions that has been retained by the local authority rather than recouped by ESFA should be shown in line 1.2.2 or 1.2.3, depending on the nature of the institution.
For special units and resourced provision in primary and secondary schools, special schools and pupil referral units, the delegated amount is only the place funding under Regulation 14 of the School and Early Years Finance (England) (No 2) Regulations 2018. Top-up funding should be included in section 1.2 of the form.
</t>
        </r>
      </text>
    </comment>
    <comment ref="B13" authorId="0" shapeId="0">
      <text>
        <r>
          <rPr>
            <sz val="9"/>
            <color indexed="81"/>
            <rFont val="Tahoma"/>
            <family val="2"/>
          </rPr>
          <t xml:space="preserve">Include expenditure as defined in Part 1 of the School and Early Years Finance (England) (No 2) Regulations 2018. This ‘expenditure on the schools specific contingency’ is central expenditure deducted for the purpose of ensuring that monies are available to enable increases in a school’s budget share after it has been allocated, and where a governing body has incurred expenditure where it would be unreasonable to expect it to meet this from the school’s budget share. This may include expenditure in relation to:
• schools in financial difficulty
• the writing-off of deficits of schools which are discontinued, excluding any associated costs and overheads
• new, amalgamating or closing schools
• other expenditure where such circumstances were unforeseen when initially determining the school’s budget share
</t>
        </r>
      </text>
    </comment>
    <comment ref="B14" authorId="0" shapeId="0">
      <text>
        <r>
          <rPr>
            <sz val="9"/>
            <color indexed="81"/>
            <rFont val="Tahoma"/>
            <family val="2"/>
          </rPr>
          <t>Include the cost of providing or purchasing specialist behaviour support services, both advisory and teaching.</t>
        </r>
      </text>
    </comment>
    <comment ref="B15" authorId="0" shapeId="0">
      <text>
        <r>
          <rPr>
            <sz val="9"/>
            <color indexed="81"/>
            <rFont val="Tahoma"/>
            <family val="2"/>
          </rPr>
          <t>Include expenditure for the purposes of improving the performance of underperforming pupils from ethnic minority groups and meeting the specific needs of bilingual pupils.</t>
        </r>
      </text>
    </comment>
    <comment ref="B16" authorId="0" shapeId="0">
      <text>
        <r>
          <rPr>
            <sz val="9"/>
            <color indexed="81"/>
            <rFont val="Tahoma"/>
            <family val="2"/>
          </rPr>
          <t>Include expenditure on determining the eligibility of a pupil for free school meals.</t>
        </r>
      </text>
    </comment>
    <comment ref="B17" authorId="0" shapeId="0">
      <text>
        <r>
          <rPr>
            <sz val="9"/>
            <color indexed="81"/>
            <rFont val="Tahoma"/>
            <family val="2"/>
          </rPr>
          <t>Include expenditure on insurance in respect of liability arising in connection with schools and school premises.</t>
        </r>
      </text>
    </comment>
    <comment ref="B18" authorId="0" shapeId="0">
      <text>
        <r>
          <rPr>
            <sz val="9"/>
            <color indexed="81"/>
            <rFont val="Tahoma"/>
            <family val="2"/>
          </rPr>
          <t>Include expenditure on services to schools provided by museums and libraries.</t>
        </r>
      </text>
    </comment>
    <comment ref="B19" authorId="0" shapeId="0">
      <text>
        <r>
          <rPr>
            <sz val="9"/>
            <color indexed="81"/>
            <rFont val="Tahoma"/>
            <family val="2"/>
          </rPr>
          <t>Include expenditure on licence fees or subscriptions paid on behalf of maintained schools. A number of licences are now dealt with through a central contract with DfE, and funding to pay for this (for maintained schools and recoupment academies) should appear in line 1.4.14 ‘Other items’.</t>
        </r>
      </text>
    </comment>
    <comment ref="B20" authorId="0" shapeId="0">
      <text>
        <r>
          <rPr>
            <sz val="9"/>
            <color indexed="81"/>
            <rFont val="Tahoma"/>
            <family val="2"/>
          </rPr>
          <t xml:space="preserve">Include expenditure in making payments to, or in providing a temporary replacement for, a woman on maternity leave, a man on paternity leave or a person on adoption leave. Also, expenditure of the same kind in respect of persons:
• performing public duties under section 50 of the Employment Rights Act 1996
• undertaking jury service
• who are elected or appointed representatives of employee safety where there is no recognised trade union safety representative, under the Health and Safety (Consultation with Employees) Regulations 1996
• who are elected or appointed employee representatives where there is no recognised trade union, for the purposes of Chapter II of Part IV of the Trade Union and Labour Relations (Consolidation) Act 1992 as defined in section 196 of that Act or regulation 13 (3) of Transfer of Undertakings (Protection of Employment) Regulations 2006
• taking time off for ante-natal care under section 55 of the Employment Rights Act 1996
• undertaking duties as members of the reserve forces as defined in section 1(2) of the Reserve Forces Act 1996
• suspended from working at a school
Plus, expenditure in making payments to, or in providing a temporary replacement for:
• a person who is seconded on a full-time basis for a period of 3 months or more other than to a local education authority or the governing body of a school
• persons who have been continuously absent from work because of illness for 21 days or more
</t>
        </r>
      </text>
    </comment>
    <comment ref="B21" authorId="0" shapeId="0">
      <text>
        <r>
          <rPr>
            <sz val="9"/>
            <color indexed="81"/>
            <rFont val="Tahoma"/>
            <family val="2"/>
          </rPr>
          <t xml:space="preserve">Include expenditure in making payments to, or in providing a temporary replacement for, persons:
• carrying out trade union duties or undergoing training under section 168 and 168A of the Trade Union and Labour Relations (Consolidation) Act 1992
• taking part in trade union activities under section 170 of the Trade Union and Labour Relations (Consolidation) Act 1992 (although such activities should attract unpaid time off)
• who are officials of a recognised trade union acting as safety representatives under the Safety Representatives and Safety Committee Regulations 1977
• who are officials of a recognised trade union acting as employee representatives for the purposes of Chapter II of Part IV of the Trade Union and Labour Relations (Consolidation) Act 1992 as defined in section 196 of that Act or regulation 13 (3) of the Transfer of Undertakings(Protection of Employment) Regulations 2009
• who are appointed learning representatives of recognised trade unions, in order for them to analyse training requirements or to provide or promote training opportunities, and to carry out consultative or preparatory work in connection with such functions
</t>
        </r>
      </text>
    </comment>
    <comment ref="B22" authorId="0" shapeId="0">
      <text>
        <r>
          <rPr>
            <sz val="9"/>
            <color indexed="81"/>
            <rFont val="Tahoma"/>
            <family val="2"/>
          </rPr>
          <t>School improvement de-delegation covers any additional school improvement activities provided for maintained schools by the local authority that are not included within the scope of the separate local authority grant for school intervention and improvement (see line 2.0.3). The grant covers activities in relation to intervening in underperforming maintained schools, monitoring maintained schools in order to identify those at risk of becoming eligible for intervention, and the commissioning of support for them.</t>
        </r>
      </text>
    </comment>
    <comment ref="B25" authorId="0" shapeId="0">
      <text>
        <r>
          <rPr>
            <sz val="9"/>
            <color indexed="81"/>
            <rFont val="Tahoma"/>
            <family val="2"/>
          </rPr>
          <t xml:space="preserve">Include expenditure on top-up funding for maintained schools, including PRUs. Top-up funding is paid to schools for pupils with high needs in:
• mainstream classes
• special units and resourced provision attached to mainstream schools
• special schools
• PRUs
• sixth forms
Top-up funding is usually administered directly by local authorities from a central high needs budget. Where such funding has been devolved to groups of schools or individual schools for them to decide what to pay other schools (for example, when a school pays top-up funding for a pupil it places in a PRU), this funding should also be included. It is important, however, that this excludes any funding already in schools’ budget shares and included in line 1.0.1 or 1.0.2.
</t>
        </r>
      </text>
    </comment>
    <comment ref="B26" authorId="0" shapeId="0">
      <text>
        <r>
          <rPr>
            <sz val="9"/>
            <color indexed="81"/>
            <rFont val="Tahoma"/>
            <family val="2"/>
          </rPr>
          <t xml:space="preserve">Include expenditure on top-up funding for academies and free schools. Top-up funding is paid to academies for pupils with high needs in:
• mainstream classes
• special units and resourced provision attached to mainstream academies and free schools
• special academies and free schools
• AP academies and free schools
• academy and free school sixth forms
Also include in the post-school column top-up funding for students with high needs in:
•  further education colleges
• sixth form colleges
• 16-19 schools and academies without pupils of compulsory school age
• local authority post-16 provision 
Top-up funding is usually administered directly by local authorities from a central high needs budget. Where such funding has been devolved to schools and academies for them to decide what to pay other schools (for example, when an academy pays top-up funding for a pupil it places in an AP free school), this funding should also be included. Also include any post-16 place funding for academies, free schools or colleges that has been retained by the local authority in 2019 to 2020, rather than recouped by ESFA.
</t>
        </r>
      </text>
    </comment>
    <comment ref="B27" authorId="0" shapeId="0">
      <text>
        <r>
          <rPr>
            <sz val="9"/>
            <color indexed="81"/>
            <rFont val="Tahoma"/>
            <family val="2"/>
          </rPr>
          <t xml:space="preserve">Include expenditure on top-up funding for non-maintained special schools in the special schools column, and expenditure on pupils with education, health and care (EHC) plans at independent schools, including pupils in sixth forms. Most of these independent schools are special schools so the expenditure should normally be included in the special school column.
In the post-school column, include expenditure on top-up funding for students at independent learning providers (previously called commercial and charitable providers) of post-16 education and training, independent specialist colleges and other independent special post-16 institutions. Also include any post-16 place funding for these institutions that has been retained by the local authority in 2019 to 2020 rather than recouped by ESFA.
</t>
        </r>
      </text>
    </comment>
    <comment ref="B28" authorId="0" shapeId="0">
      <text>
        <r>
          <rPr>
            <sz val="9"/>
            <color indexed="81"/>
            <rFont val="Tahoma"/>
            <family val="2"/>
          </rPr>
          <t>Include expenditure from the local authority’s high needs budget which is given to mainstream schools and academies (and exceptionally colleges) to ensure that they have enough funding to meet additional support costs up to £6,000 for pupils with SEN, where they cannot reasonably do this out of their budget share or other mainstream funding. Local authorities were asked to give more detailed information about such targeted funding for mainstream schools in their authority proforma tool (APT) return.</t>
        </r>
      </text>
    </comment>
    <comment ref="B29" authorId="0" shapeId="0">
      <text>
        <r>
          <rPr>
            <sz val="9"/>
            <color indexed="81"/>
            <rFont val="Tahoma"/>
            <family val="2"/>
          </rPr>
          <t xml:space="preserve">Include the costs of non-delegated centrally retained specialist SEN support services for pupils with or without statements or EHC plans, whether supported directly by the local authority or commissioned by them. This will include services for visual, hearing and physical impairment, specific learning difficulties, speech, language and communication, profound and severe learning difficulties, and autism. You should include: 
• the costs of these services for 0 to 5-year-olds
• any costs of providing these services to home educated children
• the costs of early years SENCOs who are centrally managed across a number of early years providers
Do not include the costs of behaviour support services which are not in support of SEN (see line 1.1.2).
</t>
        </r>
      </text>
    </comment>
    <comment ref="B30" authorId="0" shapeId="0">
      <text>
        <r>
          <rPr>
            <sz val="9"/>
            <color indexed="81"/>
            <rFont val="Tahoma"/>
            <family val="2"/>
          </rPr>
          <t xml:space="preserve">Hospital education is defined in the regulations as education provided at a community special school or foundation special school established in a hospital (usually called a hospital school), or under any arrangements made by the local authority under section 19 of the Education Act 1996. This is normally provision in PRUs or services centrally managed by the local authority, where the child is being provided with such education by reason of a decision made by a medical practitioner.
In line 1.2.6 only include expenditure on hospital education services. It should include both services made available to children and young people resident in the local authority’s area and services made available to those who are in the area because that is where they are receiving their health care. It should also include expenditure on the local authority’s pupils who are receiving their education from an independent hospital education provider.
It is important to exclude from this line any funding for hospital education places in special schools (including those special schools that are hospital schools) or PRUs (sometimes these are known as medical PRUs), which should instead be included in line 1.0.2.
</t>
        </r>
      </text>
    </comment>
    <comment ref="B31" authorId="0" shapeId="0">
      <text>
        <r>
          <rPr>
            <sz val="9"/>
            <color indexed="81"/>
            <rFont val="Tahoma"/>
            <family val="2"/>
          </rPr>
          <t>Include expenditure on AP services provided directly or commissioned by the local authority. This may include funding for home educating parents. Also include funding for AP providers other than PRUs, AP academies and AP free schools. Include funding for commissioned services delivered by PRUs, AP academies and AP free schools, but exclude any funding for high needs places at PRUs (which should instead be included in line 1.0.2) and any top-up funding in respect of pupils at these providers (see lines 1.2.2 and 1.2.3).</t>
        </r>
      </text>
    </comment>
    <comment ref="B32" authorId="0" shapeId="0">
      <text>
        <r>
          <rPr>
            <sz val="9"/>
            <color indexed="81"/>
            <rFont val="Tahoma"/>
            <family val="2"/>
          </rPr>
          <t xml:space="preserve">Include expenditure for:
• collaboration between mainstream and special schools and primary and secondary schools to enable children with special educational needs to take part in mainstream activities
• devolved expenditure for the integration of children from specialist to mainstream settings and the provision of discrete services or projects to promote such integration, such as commissioned outreach services
Do not include recharges or the cost of monitoring SEN provision. This should be included in line 2.1.2 ‘Monitoring of SEN provision’.
</t>
        </r>
      </text>
    </comment>
    <comment ref="B33" authorId="0" shapeId="0">
      <text>
        <r>
          <rPr>
            <sz val="9"/>
            <color indexed="81"/>
            <rFont val="Tahoma"/>
            <family val="2"/>
          </rPr>
          <t>Include expenditure on assisting special schools and PRUs in financial difficulty.</t>
        </r>
      </text>
    </comment>
    <comment ref="B34" authorId="0" shapeId="0">
      <text>
        <r>
          <rPr>
            <sz val="9"/>
            <color indexed="81"/>
            <rFont val="Tahoma"/>
            <family val="2"/>
          </rPr>
          <t>Include expenditure on PFI or BSF costs at special schools, special academies, AP/PRUs and AP academies, where the local authority has decided to fund this outside the place funding and top-up funding. Also use this line for funding PFI or BSF costs at maintained 16 to 19 institutions and 16 to 19 academies, which can no longer be funded through the schools formula as the post-16 factor has been discontinued.</t>
        </r>
      </text>
    </comment>
    <comment ref="B35" authorId="0" shapeId="0">
      <text>
        <r>
          <rPr>
            <sz val="9"/>
            <color indexed="81"/>
            <rFont val="Tahoma"/>
            <family val="2"/>
          </rPr>
          <t xml:space="preserve">Include all expenditure planned by the local authority under the SEN (Personal Budgets) Regulations 2014 to provide a direct payment to the parents of children, or to young people, with an EHC plan. 
Include here SEN transport expenditure where there have been direct payments made to families to cover these costs.
</t>
        </r>
      </text>
    </comment>
    <comment ref="B36" authorId="0" shapeId="0">
      <text>
        <r>
          <rPr>
            <sz val="9"/>
            <color indexed="81"/>
            <rFont val="Tahoma"/>
            <family val="2"/>
          </rPr>
          <t>Include the cost of the purchase of CRC allowances in relation to PRUs in the local authority area. PRUs, unlike other maintained schools and academies, remain part of the CRC scheme.</t>
        </r>
      </text>
    </comment>
    <comment ref="B37" authorId="0" shapeId="0">
      <text>
        <r>
          <rPr>
            <sz val="9"/>
            <color indexed="81"/>
            <rFont val="Tahoma"/>
            <family val="2"/>
          </rPr>
          <t>Include costs associated with the provision or purchase of speech, physiotherapy and occupational therapies. Include any expenditure on the provision of special medical support for individual pupils which is not met by a Primary Care Trust, National Health Service Trust or Local Health Board.</t>
        </r>
      </text>
    </comment>
    <comment ref="B40" authorId="0" shapeId="0">
      <text>
        <r>
          <rPr>
            <sz val="9"/>
            <color indexed="81"/>
            <rFont val="Tahoma"/>
            <family val="2"/>
          </rPr>
          <t>This line should reflect the total funding for early years contingency and centrally retained spending for the 2, 3 and 4-year-olds early years entitlements.</t>
        </r>
      </text>
    </comment>
    <comment ref="B42" authorId="0" shapeId="0">
      <text>
        <r>
          <rPr>
            <sz val="9"/>
            <color indexed="81"/>
            <rFont val="Tahoma"/>
            <family val="2"/>
          </rPr>
          <t xml:space="preserve">The finance regulations restrict a number of central schools block lines to historic commitments entered into prior to 1 April 2013 and the budget for these cannot increase over the budget held in 2012 to 2013. The relevant expenditure lines are 1.4.1, 1.4.4, 1.4.6, 1.4.7 and 1.4.11. These are defined in regulations as:
‘Expenditure referred to in paragraphs 1 and 2 of Part 1 (Historic Commitments) of Schedule 2 may only be deducted by the local authority where the expenditure is to be incurred as a result of decisions taken before 1 April 2013 that commit the local authority to incur expenditure in the funding period.’ 
The ‘funding period’ here refers to the forthcoming financial year.
Schedule 2 also states that, other than in the case of paragraph 1 (capital expenditure funded from revenue), the schools forum or the Secretary of State must have approved the original decision. Schedule 2 does not allow local authorities to maintain a budget of indefinite size for an indefinite period against these funding lines.
</t>
        </r>
      </text>
    </comment>
    <comment ref="B43" authorId="0" shapeId="0">
      <text>
        <r>
          <rPr>
            <sz val="9"/>
            <color indexed="81"/>
            <rFont val="Tahoma"/>
            <family val="2"/>
          </rPr>
          <t xml:space="preserve">Expenditure under this heading should only reflect the contribution to a combined service approved by the schools forum. The service must be partly funded from outside the schools budget and there should be an educational benefit arising from the service. These require annual authorisation, as specified in paragraph 2 (c) of Schedule 2 to the School and Early Years Finance (England) (No.2) Regulations 2018.
Also include in the line expenditure on miscellaneous purposes, provided the expenditure does not amount to more than 0.1% of the local authority’s schools budget and was approved by the schools forum or Secretary of State before 1 April 2013, as specified in paragraph 2(e) of Schedule 2.
</t>
        </r>
      </text>
    </comment>
    <comment ref="B44" authorId="0" shapeId="0">
      <text>
        <r>
          <rPr>
            <sz val="9"/>
            <color indexed="81"/>
            <rFont val="Tahoma"/>
            <family val="2"/>
          </rPr>
          <t xml:space="preserve">Include expenditure incurred in connection with the local authority’s functions under section 85A of the 1998 Act (as inserted by s46 2002 Act). This includes the administration of the system of admissions of pupils to schools including expenditure incurred:
• carrying out consultations under section 88C (2) of the 1998 Act, establishing, maintaining and consulting with representative bodies for the purposes of admissions
• in relation to appeals
</t>
        </r>
      </text>
    </comment>
    <comment ref="B45" authorId="0" shapeId="0">
      <text>
        <r>
          <rPr>
            <sz val="9"/>
            <color indexed="81"/>
            <rFont val="Tahoma"/>
            <family val="2"/>
          </rPr>
          <t>Include expenditure incurred in connection with the local authority’s functions of running the forum as defined under section 47A of the 1998 Act (addition under Section 43 of Education Act 2002) (establishment and maintenance of, and consultation with, schools forums).</t>
        </r>
      </text>
    </comment>
    <comment ref="B46" authorId="0" shapeId="0">
      <text>
        <r>
          <rPr>
            <sz val="9"/>
            <color indexed="81"/>
            <rFont val="Tahoma"/>
            <family val="2"/>
          </rPr>
          <t>Only include expenditure in respect of premature retirement costs, or for the purposes of securing the resignation of any person employed in a maintained school where there are consequential savings to the schools budget and where the cost relating to that individual had been approved by the schools forum prior to 1 April 2013 (paragraph 4 (b) of Schedule 2 to the School and Early Years Finance (England) (No.2) (Regulations 2018). It does not count as a commitment to have identified a budget for different individuals’ costs each year or to support new redundancy costs in schools.</t>
        </r>
      </text>
    </comment>
    <comment ref="B47" authorId="0" shapeId="0">
      <text>
        <r>
          <rPr>
            <sz val="9"/>
            <color indexed="81"/>
            <rFont val="Tahoma"/>
            <family val="2"/>
          </rPr>
          <t xml:space="preserve">Include expenditure to be incurred due to a decline in pupil numbers in:
(a) schools which were awarded either the highest or the second highest grade in their last inspection under section 5 of the 2005 Act, including those inspected during the funding period 
(b) academy schools that have not previously been inspected under section 5 of the 2005 Act and have a predecessor school (or schools) which was awarded the highest or second highest grade in its last inspection under section 5 of the 2005 Act, including those inspected during the funding period
where funding is likely to be necessary due to subsequent growth in pupil numbers at such schools before the end of the next 3 financial years after the funding period 2019 to 2020.
</t>
        </r>
      </text>
    </comment>
    <comment ref="B48" authorId="0" shapeId="0">
      <text>
        <r>
          <rPr>
            <sz val="9"/>
            <color indexed="81"/>
            <rFont val="Tahoma"/>
            <family val="2"/>
          </rPr>
          <t>Include expenditure commonly known as CERA (capital expenditure which an authority expects to charge to a revenue account of the local authority within the meaning of section 22 of the Local Government Act 2003) and where the expenditure relating to the specific project had been approved prior to 1 April 2013. It does not count as a commitment to have identified a budget for different capital works each year or a general contribution to the capital programme. PFI costs should be delegated through the funding formula.</t>
        </r>
      </text>
    </comment>
    <comment ref="B49" authorId="0" shapeId="0">
      <text>
        <r>
          <rPr>
            <sz val="9"/>
            <color indexed="81"/>
            <rFont val="Tahoma"/>
            <family val="2"/>
          </rPr>
          <t>Include expenditure incurred in repayment of loans under paragraph 2(a) of Schedule 2 to the School and Early Years Finance (England) (No.2) Regulations 2018. PFI costs should be delegated through the funding formula.</t>
        </r>
      </text>
    </comment>
    <comment ref="B50" authorId="0" shapeId="0">
      <text>
        <r>
          <rPr>
            <sz val="9"/>
            <color indexed="81"/>
            <rFont val="Tahoma"/>
            <family val="2"/>
          </rPr>
          <t xml:space="preserve">Include expenditure pursuant to section 18 of the 1996 Act in making any grant or other payment in respect of fees or expenses (of whatever nature) which are payable in connection with the attendance of pupils without SEN at a school which is not maintained by any local authority and is not an academy. This does not include fees to independent schools providing AP or hospital education, or to independent AP institutions, which should be shown in lines 1.2.6 or 1.2.7 as appropriate.
Include expenditure on post-16 students without SEN in independent schools.
</t>
        </r>
      </text>
    </comment>
    <comment ref="B51" authorId="0" shapeId="0">
      <text>
        <r>
          <rPr>
            <sz val="9"/>
            <color indexed="81"/>
            <rFont val="Tahoma"/>
            <family val="2"/>
          </rPr>
          <t>Include centrally retained provision for meeting the cost of equal pay settlements in schools.</t>
        </r>
      </text>
    </comment>
    <comment ref="B52" authorId="0" shapeId="0">
      <text>
        <r>
          <rPr>
            <sz val="9"/>
            <color indexed="81"/>
            <rFont val="Tahoma"/>
            <family val="2"/>
          </rPr>
          <t xml:space="preserve">Include the following:
• expenditure incurred due to a significant growth in pupil numbers as a result of the local authority’s duty under section 13(1) of the 1996 Act to ensure that sufficient primary education and secondary education are available to meet the needs of the population in their area
• expenditure to be incurred prior to the opening of new schools to fund the appointment of staff and to enable the purchase of any goods and services necessary in order to admit pupils
This includes pre and post opening funding for new schools (including academies) built to meet basic need.
</t>
        </r>
      </text>
    </comment>
    <comment ref="B53" authorId="0" shapeId="0">
      <text>
        <r>
          <rPr>
            <sz val="9"/>
            <color indexed="81"/>
            <rFont val="Tahoma"/>
            <family val="2"/>
          </rPr>
          <t>Only include expenditure that has been offset by savings to the schools budget and has been approved by the schools forum (paragraph 2(d) of Schedule 2 to the School and Early Years Finance (England) (No.2) Regulations 2018).</t>
        </r>
      </text>
    </comment>
    <comment ref="B54" authorId="0" shapeId="0">
      <text>
        <r>
          <rPr>
            <sz val="9"/>
            <color indexed="81"/>
            <rFont val="Tahoma"/>
            <family val="2"/>
          </rPr>
          <t>Include centrally retained schools budget expenditure approved by the Secretary of State and falling outside the classes or descriptions of planned expenditure in Schedule 2 of the 2018 regulations. Schools forum approval is required on an annual basis for historic or new commitments if it is to continue. This excludes expenditure on licences, which should be under 1.4.14.</t>
        </r>
      </text>
    </comment>
    <comment ref="B55" authorId="0" shapeId="0">
      <text>
        <r>
          <rPr>
            <sz val="9"/>
            <color indexed="81"/>
            <rFont val="Tahoma"/>
            <family val="2"/>
          </rPr>
          <t>Include expenditure incurred in order to make provision for extra classes in order to comply with the School Admissions (Infant Class Sizes) (England) Regulations 2012.</t>
        </r>
      </text>
    </comment>
    <comment ref="B56" authorId="0" shapeId="0">
      <text>
        <r>
          <rPr>
            <sz val="9"/>
            <color indexed="81"/>
            <rFont val="Tahoma"/>
            <family val="2"/>
          </rPr>
          <t xml:space="preserve">Include expenditure on:
(a) copyright licences which are negotiated centrally by the Secretary of State for all publicly funded schools—for 2019 to 2020 these are:
o The Copyright Licensing Agency licence
o The School Printed Music licence
o The Newspaper Licensing Agency Schools licence 
o The Educational Recording Agency licence
o The Public Video Screening licence
o The Motion Picture Licensing Company licence
o The Performing Rights Society licence
o The Phonographic Performance licence
o The Mechanical Copyright Protection Society licence
o The Christian Copyright Licensing International licence 
(b) remission of boarding fees payable in connection with the attendance of pupils at maintained schools and academies
</t>
        </r>
      </text>
    </comment>
    <comment ref="B58" authorId="0" shapeId="0">
      <text>
        <r>
          <rPr>
            <sz val="9"/>
            <color indexed="81"/>
            <rFont val="Tahoma"/>
            <family val="2"/>
          </rPr>
          <t>From 2017 to 2018 that part of the education services grant (ESG) which related to retained duties (those that apply to both maintained schools and academies) was added to the DSG. This provision now falls within the schools budget, provided it is funded out of DSG (see section 2.0 below for provision not funded out of DSG). Additional lines have been provided in section 1 for the purpose of recording it.</t>
        </r>
      </text>
    </comment>
    <comment ref="B59" authorId="0" shapeId="0">
      <text>
        <r>
          <rPr>
            <sz val="9"/>
            <color indexed="81"/>
            <rFont val="Tahoma"/>
            <family val="2"/>
          </rPr>
          <t xml:space="preserve">Include the following expenditure:
• functions in relation to the exclusion of pupils from schools, excluding any provision of education to excluded pupils (paragraph 20 of Schedule 2 to the Schools and Early Years Finance (England) (No.2) Regulations 2018)
• school attendance (paragraph 16 of Schedule 2 to the Schools and Early Years Finance (England) (No.2) Regulations 2018)
• responsibilities regarding the employment of children (paragraph 18 of Schedule 2 to the Schools and Early Years Finance (England) (No.2) Regulations 2018)
</t>
        </r>
      </text>
    </comment>
    <comment ref="B60" authorId="0" shapeId="0">
      <text>
        <r>
          <rPr>
            <sz val="9"/>
            <color indexed="81"/>
            <rFont val="Tahoma"/>
            <family val="2"/>
          </rPr>
          <t xml:space="preserve">Include the following expenditure:
• management of the local authority’s capital programme including preparation and review of an asset management plan, and negotiation and management of private finance transactions (paragraph 14 of Schedule 2 to the Schools and Early Years Finance (England) (No.2) Regulations 2018)
• general landlord duties for buildings owned by the local authority, including those leased to academies
</t>
        </r>
      </text>
    </comment>
    <comment ref="B61" authorId="0" shapeId="0">
      <text>
        <r>
          <rPr>
            <sz val="9"/>
            <color indexed="81"/>
            <rFont val="Tahoma"/>
            <family val="2"/>
          </rPr>
          <t xml:space="preserve">Include the following expenditure:
• director of children’s services and personal staff for director (paragraph 15(a) of Schedule 2 to the Schools and Early Years Finance (England) (No.2) Regulations 2018)
• planning for the education service as a whole (paragraph 15(b) of Schedule 2 to the Schools and Early Years Finance (England) (No.2) Regulations 2018)
• revenue budget preparation, preparation of information on income and expenditure relating to education, and external audit relating to education (paragraph 22 of Schedule 2 to the Schools and Early Years Finance (England) (No.2) Regulations 2018)
• authorisation and monitoring of expenditure not met from schools’ budget shares (paragraph 15(c) of Schedule 2 to the Schools and Early Years Finance (England) (No.2) Regulations 2018)
• formulation and review of local authority schools funding formula (paragraph 15(d) of Schedule 2 to the Schools and Early Years Finance (England) (No.2) Regulations 2018)
• internal audit and other tasks related to the local authority’s chief finance officer’s responsibilities under Section 151 of the Local Government Act 1972, except duties specifically related to maintained schools (paragraph 15(e) of Schedule 2 to the Schools and Early Years Finance (England) (No.2) Regulations 2018)
• consultation costs not relating to maintained schools (paragraph 19 of Schedule 2 to the Schools and Early Years Finance (England) (No.2) Regulations 2018)
• plans involving collaboration with other local authority services or public/voluntary bodies (paragraph 15(f) of Schedule 2 to the Schools and Early Years Finance (England) (No.2) Regulations 2018)
• standing Advisory Committees for Religious Education (paragraph 17 of Schedule 2 to the Schools and Early Years Finance (England) (No.2) Regulations 2018)
• provision of information to, or at the request of, the Crown, other than relating specifically to maintained schools (paragraph 21 of Schedule 2 to the Schools and Early Years Finance (England) (No.2) Regulations 2018)
</t>
        </r>
      </text>
    </comment>
    <comment ref="B63" authorId="0" shapeId="0">
      <text>
        <r>
          <rPr>
            <sz val="9"/>
            <color indexed="81"/>
            <rFont val="Tahoma"/>
            <family val="2"/>
          </rPr>
          <t>The general duties part of ESG (that part relating to maintained schools only) ceased from September 2017. Local authorities are able to deduct funding from maintained schools budgets, with the consent of maintained school members of the schools forum, in much the same way as for existing de-delegated items, in order to fund these services. Provision funded in this way should be recorded in this section. For provision not funded from DSG see section 2.0.</t>
        </r>
      </text>
    </comment>
    <comment ref="B64" authorId="0" shapeId="0">
      <text>
        <r>
          <rPr>
            <sz val="9"/>
            <color indexed="81"/>
            <rFont val="Tahoma"/>
            <family val="2"/>
          </rPr>
          <t xml:space="preserve">Include the following expenditure:
• clothing grants (paragraph 53 of Schedule 2 to the Schools and Early Years Finance (England) (No.2) Regulations 2018)
• provision of tuition in music, or on other music-related activities (paragraph 54 of Schedule 2 to the Schools and Early Years Finance (England) (No.2) Regulations 2018)
• visual, creative and performing arts (paragraph 55 of Schedule 2 to the Schools and Early Years Finance (England) (No.2) Regulations 2018)
• outdoor education centres (but not centres mainly for the provision of organised games, swimming or athletics) (paragraph 56 of Schedule 2 to the Schools and Early Years Finance (England) (No.2) Regulations 2018)
</t>
        </r>
      </text>
    </comment>
    <comment ref="B65" authorId="0" shapeId="0">
      <text>
        <r>
          <rPr>
            <sz val="9"/>
            <color indexed="81"/>
            <rFont val="Tahoma"/>
            <family val="2"/>
          </rPr>
          <t>Include expenditure on inspection of attendance registers (paragraph 79 of Schedule 2 to the Schools and Early Years Finance (England) (No.2) Regulations 2018).</t>
        </r>
      </text>
    </comment>
    <comment ref="B66" authorId="0" shapeId="0">
      <text>
        <r>
          <rPr>
            <sz val="9"/>
            <color indexed="81"/>
            <rFont val="Tahoma"/>
            <family val="2"/>
          </rPr>
          <t xml:space="preserve">Include expenditure on general landlord duties for all maintained schools (paragraph 77 of Schedule 2 to the Schools and Early Years Finance (England) (No.2) Regulations 2018), (section 542(2) Education Act 1996; School Premises Regulations 2012) to ensure that school buildings have:
• appropriate facilities for pupils and staff (including medical and accommodation)
• the ability to sustain appropriate loads
• reasonable weather resistance
• safe escape routes
• appropriate acoustic levels
• lighting, heating and ventilation which meets the required standards
• adequate water supplies and drainage
• playing fields of the appropriate standards
You should also include:
• general health and safety duty as an employer for employees and others who may be affected (Health and Safety at Work etc. Act 1974)
• management of the risk from asbestos in community school buildings (Control of Asbestos Regulations 2012)
</t>
        </r>
      </text>
    </comment>
    <comment ref="B67" authorId="0" shapeId="0">
      <text>
        <r>
          <rPr>
            <sz val="9"/>
            <color indexed="81"/>
            <rFont val="Tahoma"/>
            <family val="2"/>
          </rPr>
          <t xml:space="preserve">Include expenditure on the following:
• functions of local authority related to best value and provision of advice to governing bodies in procuring goods and services (paragraph 57 of Schedule 2 to the Schools and Early Years Finance (England) (No.2) Regulations 2018)
• budgeting and accounting functions relating to maintained schools and other functions relating to the financing of maintained schools (paragraph 74 of Schedule 2 to the Schools and Early Years Finance (England) (No.2) Regulations 2018)
• authorisation and monitoring of expenditure in respect of schools which do not have delegated budgets, and related financial administration (paragraph 58 of Schedule 2 to the Schools and Early Years Finance (England) (No.2) Regulations 2018)
• monitoring of compliance with requirements in relation to the scheme for financing schools and the provision of community facilities by governing bodies (paragraph 59 of Schedule 2 to the Schools and Early Years Finance (England) (No.2) Regulations 2018)
• internal audit and other tasks related to the local authority chief finance officer’s responsibilities under Section 151 of the Local Government Act 1972 for maintained schools (paragraph 60 of Schedule 2 to the Schools and Early Years Finance (England) (No.2) Regulations 2018)
• functions relating to maintained schools under Section 44 of the 2002 Act (Consistent Financial Reporting) (paragraph 61 of Schedule 2 to the Schools and Early Years Finance (England) (No.2) Regulations 2018)
• investigations of employees or potential employees, with or without remuneration to work at or for schools under the direct management of the headteacher or governing body (paragraph 62 of Schedule 2 to the Schools and Early Years Finance (England) (No.2) Regulations 2018)
• functions related to local government pensions and administration of teachers’ pensions in relation to staff working at maintained schools under the direct management of the headteacher or governing body (paragraph 63 of Schedule 2 to the Schools and Early Years Finance (England) (No.2) Regulations 2018)
• retrospective membership of pension schemes where it would not be appropriate to expect a school to meet the cost (paragraph 76 of Schedule 2 to the Schools and Early Years Finance (England) (No.2) Regulations 2018)
• HR duties, including—advice to schools on the management of staff, pay alterations, conditions of service and composition/organisation of staff, determination of conditions of service for non-teaching staff, appointment or dismissal of employee functions (paragraph 64, 65 and 66 of Schedule 2 to the Schools and Early Years Finance (England) (No.2) Regulations 2018)
• consultation costs relating to maintained schools (paragraph 67 of Schedule 2 to the Schools and Early Years Finance (England) (No.2) Regulations 2018)
• compliance with duties under the Health and Safety at Work etc. Act (paragraph 68 of Schedule 2 to the Schools and Early Years Finance (England) (No.2) Regulations 2018)
• provision of information to, or at the request of, the Crown relating to maintained schools (paragraph 69 of Schedule 2 to the Schools and Early Years Finance (England) (No.2) Regulations 2018)
• supervision of school companies (paragraph 70 of Schedule 2 to the Schools and Early Years Finance (England) (No.2) Regulations 2018)
• functions under the Equality Act 2010 (paragraph 71 of Schedule 2 to the Schools and Early Years Finance (England) (No.2) Regulations 2018)
• establishing and maintaining computer systems linking authorities and maintained schools, including data storage (paragraph 72 of Schedule 2 to the Schools and Early Years Finance (England) (No.2) Regulations 2018)
• appointment of governors and payment of governor expenses (paragraph 73 of Schedule 2 to the Schools and Early Years Finance (England) (No.2) Regulations 2018)
</t>
        </r>
      </text>
    </comment>
    <comment ref="B68" authorId="0" shapeId="0">
      <text>
        <r>
          <rPr>
            <sz val="9"/>
            <color indexed="81"/>
            <rFont val="Tahoma"/>
            <family val="2"/>
          </rPr>
          <t>Include expenditure on dismissal or premature retirement when costs cannot be charged to maintained schools (paragraph 78 of Schedule 2 to the Schools and Early Years Finance (England) (No.2) Regulations 2018).</t>
        </r>
      </text>
    </comment>
    <comment ref="B69" authorId="0" shapeId="0">
      <text>
        <r>
          <rPr>
            <sz val="9"/>
            <color indexed="81"/>
            <rFont val="Tahoma"/>
            <family val="2"/>
          </rPr>
          <t>Include expenditure on monitoring of national curriculum assessments (paragraph 75 of Schedule 2 to the Schools and Early Years Finance (England) (No.2) Regulations 2018).</t>
        </r>
      </text>
    </comment>
    <comment ref="B71" authorId="0" shapeId="0">
      <text>
        <r>
          <rPr>
            <sz val="9"/>
            <color indexed="81"/>
            <rFont val="Tahoma"/>
            <family val="2"/>
          </rPr>
          <t>Include other specific grants, whether devolved or not devolved to schools. This does not include any ring-fenced grants such as the DSG or any element of the pupil premium grant, which is not to be entered anywhere on the form. This should also exclude sixth form funding. Note that the early years pupil premium is not part of the pupil premium grant and is to be included on the form. Other grants to be excluded are universal infant free school meals, PE and sport funding, year 7 catch-up funding and any teachers’ pay or pension grant. Where this line is used, both the grant and the expenditure funded by the grant should be entered, so that the line nets to zero (0).</t>
        </r>
      </text>
    </comment>
    <comment ref="B75" authorId="0" shapeId="0">
      <text>
        <r>
          <rPr>
            <sz val="9"/>
            <color indexed="81"/>
            <rFont val="Tahoma"/>
            <family val="2"/>
          </rPr>
          <t xml:space="preserve">Allocated DSG funding should be taken from the tables of 2019 to 2020 DSG allocations published by ESFA on 17 March 2020. The schools block allocation should be after academy recoupment. The high needs block allocation should be after deductions for places funded directly by ESFA, but should include place funding for maintained schools received via the sixth form grant for academic year 2018 to 2019.
Expenditure should be derived from the net spending entered in sections 1.0 to 1.6 of the table, appropriately assigned against the 4 DSG blocks. However, you should ensure that expenditure supported by the funding in line 1.9.4 (grant supporting post-16 education) is excluded from this table. 
In general terms, we would expect that expenditure entered in the early years column would relate to the early years block, and that for the other columns line 1.0.1, section 1.1, lines 1.4.5, 1.4.10 and 1.4.13, and section 1.6 would relate to the schools block; line 1.0.2, section 1.2 and line 1.4.11 would relate to the high needs block; and the rest of section 1.4 along with section 1.5 would relate to the central school services block. Local authorities may have other ways of attributing expenditure, particularly for early years pupils with high needs, and should assign expenditure in line with local practice.
</t>
        </r>
      </text>
    </comment>
    <comment ref="B83" authorId="0" shapeId="0">
      <text>
        <r>
          <rPr>
            <sz val="9"/>
            <color indexed="81"/>
            <rFont val="Tahoma"/>
            <family val="2"/>
          </rPr>
          <t xml:space="preserve">The local authority’s DSG after recoupment. This is the final DSG, as notified in March 2020, including post-16 high needs place funding in maintained schools , adjusted by the deductions from the high needs block of place funding for:
• mainstream academies
• special academies and free schools
• AP academies and free schools
• hospital academies
• 16-19 academies and free schools,
• FE colleges and independent learning providers
• the early years block
</t>
        </r>
      </text>
    </comment>
    <comment ref="B84" authorId="0" shapeId="0">
      <text>
        <r>
          <rPr>
            <sz val="9"/>
            <color indexed="81"/>
            <rFont val="Tahoma"/>
            <family val="2"/>
          </rPr>
          <t xml:space="preserve">The total amount of DSG reserves brought forward from previous years. Reserves should be entered as a positive number and deficits as a negative number. These will result from carry forward from financial years before 2018 to 2019 plus:
• the difference between the final DSG in 2018 to 2019 and earlier estimates of DSG on which the schools budget was based 
• an under or overspend in 2018 to 2019 against the central elements of the schools budget
The July 2019 adjustment to the 2018 to 2019 DSG should be included in this line.
</t>
        </r>
      </text>
    </comment>
    <comment ref="B85" authorId="0" shapeId="0">
      <text>
        <r>
          <rPr>
            <sz val="9"/>
            <color indexed="81"/>
            <rFont val="Tahoma"/>
            <family val="2"/>
          </rPr>
          <t>Include any amount which the local authority is carrying forward to 2020 to 2021 from the 2019 to 2020 DSG, or from DSG carried over from earlier years. A negative number represents a reserve being carried forward, and a positive number indicates a deficit being carried forward.</t>
        </r>
      </text>
    </comment>
    <comment ref="B86" authorId="0" shapeId="0">
      <text>
        <r>
          <rPr>
            <sz val="9"/>
            <color indexed="81"/>
            <rFont val="Tahoma"/>
            <family val="2"/>
          </rPr>
          <t>This is a grant supporting post-16 education in maintained schools. This includes student financial support funding for special schools. The amounts of grant in this line should exclude maintained schools post-16 high needs place funding. Although this is referred to in the regulations as sixth form grant, for the purpose of this reconciliation section all post-16 high needs place funding for maintained schools should be included in line 1.9.1. The corresponding expenditure should be shown in the ‘Secondary’ column of line 1.0.1.</t>
        </r>
      </text>
    </comment>
    <comment ref="B87" authorId="0" shapeId="0">
      <text>
        <r>
          <rPr>
            <sz val="9"/>
            <color indexed="81"/>
            <rFont val="Tahoma"/>
            <family val="2"/>
          </rPr>
          <t>This includes any additional funding provided by the local authority to support the schools budget.</t>
        </r>
      </text>
    </comment>
    <comment ref="B88" authorId="0" shapeId="0">
      <text>
        <r>
          <rPr>
            <sz val="9"/>
            <color indexed="81"/>
            <rFont val="Tahoma"/>
            <family val="2"/>
          </rPr>
          <t>This line records the total sources of income to the schools budget, taking into account balances brought forward from 2018 to 2019 and those it is carrying forward to 2020 to 2021, as well as any additional funds provided by the local authority. This line should match the local authority’s actual spending from the schools budget (line 1.8.1).</t>
        </r>
      </text>
    </comment>
    <comment ref="B90" authorId="0" shapeId="0">
      <text>
        <r>
          <rPr>
            <sz val="9"/>
            <color indexed="81"/>
            <rFont val="Tahoma"/>
            <family val="2"/>
          </rPr>
          <t xml:space="preserve">Subject to what is said below in relation to specific grants, administrative costs and overheads attributable to a particular category of expenditure should be included under the appropriate item head. Similar treatment applies to expenditure in relation to support for IT systems.
The lines on section 2.0 relate to functions formerly funded from ESG. They should be used to record provision for these functions that is not funded from DSG in 2019 to 2020, and is funded from the local authority grant for school intervention and improvement, or other council sources of funding rather than from DSG. It is therefore not part of the schools budget.
</t>
        </r>
      </text>
    </comment>
    <comment ref="B92" authorId="0" shapeId="0">
      <text>
        <r>
          <rPr>
            <sz val="9"/>
            <color indexed="81"/>
            <rFont val="Tahoma"/>
            <family val="2"/>
          </rPr>
          <t xml:space="preserve">Includes expenditure on:
• pupil support—provision and administration of clothing grants and board and lodging grants, where such expenditure is not supported by grant
• music services—expenditure on the provision of music tuition or other activities which provide opportunities for pupils to enhance their experience of music
• visual and performing arts (other than music)—expenditure which enables pupils to enhance their experience of the visual, creative and performing arts other than music 
• outdoor education including environmental and field studies (not sports)—expenditure on outdoor education centres, field study and environmental studies for example, but not including centres wholly or mainly for the provision of organised games, swimming or athletics
</t>
        </r>
      </text>
    </comment>
    <comment ref="B93" authorId="0" shapeId="0">
      <text>
        <r>
          <rPr>
            <sz val="9"/>
            <color indexed="81"/>
            <rFont val="Tahoma"/>
            <family val="2"/>
          </rPr>
          <t xml:space="preserve">Include education welfare service and other expenditure arising from the local authority school attendance functions. Where education welfare officers are directly involved in issues related to The Children Act 1989, the relevant expenditure should be charged to line 3.3.2.
Also include expenditure in connection with powers and duties performed under Part 2 of the Children and Young Persons Act 1933 (Enforcement of, and power to make bylaws in relation to, restrictions on the employment of children).
</t>
        </r>
      </text>
    </comment>
    <comment ref="B94" authorId="0" shapeId="0">
      <text>
        <r>
          <rPr>
            <sz val="9"/>
            <color indexed="81"/>
            <rFont val="Tahoma"/>
            <family val="2"/>
          </rPr>
          <t xml:space="preserve">Include expenditure incurred by the local authority in respect of action to support the improvement of standards in the local authority’s schools, in particular expenditure incurred in connection with functions under the following sections of the Education and Inspections Act 2006:
• section 60 (performance standards and safety warning notice)
• section 60A (teachers’ pay and conditions warning notice)
• section 63 (power of local authority to require governing bodies of schools eligible for intervention to enter into arrangements)
• section 64 (power of local authority to appoint additional governors)
• section 65 (power of local authority to provide for governing bodies to consist of interim executive members) and Schedule 6
• section 66 (power of local authority to suspend right to delegated budget)
</t>
        </r>
      </text>
    </comment>
    <comment ref="B95" authorId="0" shapeId="0">
      <text>
        <r>
          <rPr>
            <sz val="9"/>
            <color indexed="81"/>
            <rFont val="Tahoma"/>
            <family val="2"/>
          </rPr>
          <t xml:space="preserve">Include expenditure in relation to:
• the management of the local authority’s capital programme
• preparation and review of an asset management plan
• negotiation and management of private finance transactions and contracts (including academies which have converted since the contracts were signed)
• landlord premises functions for relevant academy leases
• health and safety and other landlord premises functions for community schools 
This line should not include payments made by the local authority to a PFI provider or any capital expenditure or income.
</t>
        </r>
      </text>
    </comment>
    <comment ref="B96" authorId="0" shapeId="0">
      <text>
        <r>
          <rPr>
            <sz val="9"/>
            <color indexed="81"/>
            <rFont val="Tahoma"/>
            <family val="2"/>
          </rPr>
          <t xml:space="preserve">This line should not include any expenditure or income relating to sold services to schools. It should include expenditure on education functions related to:
• the Director of Children’s Services and the personal staff of the director
• planning for the education service as a whole
• functions of the local authority under Part 1 of the Local Government Act 1999 (Best Value) and also the provision of advice to assist governing bodies in procuring goods and services with a view to securing continuous improvement in the way the functions of those governing bodies are exercised, having regard to a combination of economy, efficiency and effectiveness
• revenue budget preparation—the preparation of information on income and expenditure relating to education for incorporation into the local authority's annual statement of accounts, and the external audit of grant claims and returns relating to education
• authorisation and monitoring of expenditure:
o which is not met from schools’ budget shares
o in respect of schools which do not have delegated budgets
o on all financial administration relating thereto
• the formulation and review of the methods of allocation of resources to schools and other bodies
• the local authority’s monitoring of compliance with the requirements of their financial scheme prepared under section 48 of the 1998 Act, and any other requirements in relation to the provision of community facilities by governing bodies under section 27 of the 2002 Act
• internal audit and other tasks necessary for the discharge of the local authority chief finance officer’s responsibilities under section 151 of the Local Government Act 1972
• the local authority’s functions under regulations made under section 44 of the Education Act 2002
• investigations that the local authority carry out of employees or potential employees of the local authority or of governing bodies of schools, or of persons otherwise engaged or to be engaged with or without remuneration to work at or for schools
• functions of the local authority in relation to local government superannuation which it is not reasonably practicable for another person to carry out and functions of the local authority in relation to the administration of teachers’ pensions
• retrospective membership of pension schemes and retrospective elections made in respect of pensions where it would not be appropriate to expect the governing body of a school to meet the cost from the school’s budget share
• advice, in accordance with the local authority’s statutory functions, to governing bodies in relation to staff paid, or to be paid, to work at a school. Also, advice in relation to the management of all such staff collectively at any individual school (the school workforce), including, advice with reference to alterations in remuneration, conditions of service and the collective composition and organisation of such school workforce
• determination of conditions of service for non-teaching staff and advice to schools on the grading of such staff
• the local authority’s functions regarding the appointment or dismissal of employees
• consultation and functions preparatory to consultation with or by governing bodies, pupils and persons employed at schools or their representatives, or with other interested bodies
• compliance with the local authority’s duties under the Health and Safety at Work etc. Act 1974 and the relevant statutory provisions as defined in section 53(1) of that act in so far as compliance cannot reasonably be achieved through tasks delegated to the governing bodies of schools; but including expenditure incurred by the local authority in monitoring the performance of such tasks by governing bodies and where necessary the giving of advice to them
• the preparation and review of plans involving collaboration with other local authority services or with public or voluntary bodies
• provision of information to, or at the request of, the Crown and the provision of other information which the local authority is under a duty to make available
• expenditure incurred in connection with the local authority’s functions pursuant to regulations made under section 12 of the Education Act 2002 (supervising authorities of companies formed by governing bodies)
• expenditure incurred in connection with the local authority’s functions under the discrimination provisions of the Equality Act 2010 in so far as compliance cannot reasonably be achieved through tasks delegated to the governing bodies of schools, but including expenditure incurred by the local authority in monitoring the performance of such tasks by governing bodies and where necessary the giving of advice to them
• expenditure on establishing, and maintaining electronic computer systems, including data storage, in so far as they link, or facilitate the linkage of, the local authority to schools which they maintain, such schools to each other or such schools to other persons or institutions
• expenditure in connection with the local authority’s functions in relation to the standing advisory council on religious education constituted by the local authority under section 390 of the Education Act 1996 or in the reconsideration and preparation of an agreed syllabus of religious education in accordance with schedule 31 to the Education Act 1996
• expenditure on the appointment of governors, the making of instruments of government, the payment of expenses to which governors are entitled and which are not payable from a school’s budget share and the provision of information to governors
• expenditure on making pension payments other than in respect of schools
• expenditure in relation to the exclusion of pupils from schools or pupil referral units, excluding the making of any provision of education to such pupils, but including advice to the parents of an excluded pupil
</t>
        </r>
      </text>
    </comment>
    <comment ref="B97" authorId="0" shapeId="0">
      <text>
        <r>
          <rPr>
            <sz val="9"/>
            <color indexed="81"/>
            <rFont val="Tahoma"/>
            <family val="2"/>
          </rPr>
          <t xml:space="preserve">Include any expenditure for payments to be made by the local authority in respect of the dismissal, or for the purpose of securing the resignation, of any member of the staff of the school, after 1 April 2019 under section 37, Education Act 2002.
This line is meant to be for new costs in the financial year, in this case 2019 to 2020. For old costs please record in line 2.3.3 (pension costs, includes existing early retirement costs).
</t>
        </r>
      </text>
    </comment>
    <comment ref="B98" authorId="0" shapeId="0">
      <text>
        <r>
          <rPr>
            <sz val="9"/>
            <color indexed="81"/>
            <rFont val="Tahoma"/>
            <family val="2"/>
          </rPr>
          <t>Include expenditure on monitoring national curriculum assessment arrangements required by orders made under section 87 of the Education Act 2002.</t>
        </r>
      </text>
    </comment>
    <comment ref="B100" authorId="0" shapeId="0">
      <text>
        <r>
          <rPr>
            <sz val="9"/>
            <color indexed="81"/>
            <rFont val="Tahoma"/>
            <family val="2"/>
          </rPr>
          <t xml:space="preserve">Include all expenditure on psychology services here.
The cost of educational psychology (EP) services should not be apportioned elsewhere unless an educational psychologist is specially appointed to undertake an alternative function (for example, responsibility for managing the behaviour support service).
Expenditure on EP bespoke/commissioned work in behaviour support should go into line 1.1.2 ‘Behaviour support services’.
</t>
        </r>
      </text>
    </comment>
    <comment ref="B101" authorId="0" shapeId="0">
      <text>
        <r>
          <rPr>
            <sz val="9"/>
            <color indexed="81"/>
            <rFont val="Tahoma"/>
            <family val="2"/>
          </rPr>
          <t xml:space="preserve">Include expenditure on identification and assessment of children with SEN and disability, information about the local offer to children with SEN, and the making, maintaining and reviewing of education, health and care plans (EHC plans) under section 36 to 45 of the Children and Families Act 2014 and of statements under sections 321 to 331 of the Education Act 1996.
Include the cost of strategic management and planning of services to support the inclusion and attainment of children and young people with SEN, preparing relevant strategic plans, SEN administration, planning and coordination.
Include expenditure on the monitoring and accountability functions of the SEN core teams and support services, including support for school self-evaluation. Also include the proportion of time devoted to SEN and other inclusion activities by inspectors and advisers in the local authority’s school improvement team.
Monitoring of individual EHC plans and statements and annual reviews should be included here.
</t>
        </r>
      </text>
    </comment>
    <comment ref="B102" authorId="0" shapeId="0">
      <text>
        <r>
          <rPr>
            <sz val="9"/>
            <color indexed="81"/>
            <rFont val="Tahoma"/>
            <family val="2"/>
          </rPr>
          <t xml:space="preserve">Include expenditure in connection with the provision, or commissioning of, IASSs/parent partnership services and related guidance and information to the parents of pupils with special educational needs and disabilities which, in relation to pupils at a school maintained by the local authority, is in addition to the information usually provided by the governing bodies of such schools. This also includes the provision of information services for young people with SEN and disabilities.
Also include arrangements made by the local authority with a view to providing mediation services and avoiding or resolving disagreements with the parents of children with special educational needs and disabilities.
</t>
        </r>
      </text>
    </comment>
    <comment ref="B103" authorId="0" shapeId="0">
      <text>
        <r>
          <rPr>
            <sz val="9"/>
            <color indexed="81"/>
            <rFont val="Tahoma"/>
            <family val="2"/>
          </rPr>
          <t xml:space="preserve">Include expenditure on:
• travel between home and school for children of compulsory school age where the travel is agreed for reasons of the child’s SEN or disability
• transport to qualifying schools as set out in the home to school travel and transport guidance 
• the cost of passenger assistants provided to support children with SEN or a disability when travelling between their home and a qualifying school 
• any travel provided to enable children below compulsory school age to attend an early years setting named in their EHC plan
</t>
        </r>
      </text>
    </comment>
    <comment ref="B104" authorId="0" shapeId="0">
      <text>
        <r>
          <rPr>
            <sz val="9"/>
            <color indexed="81"/>
            <rFont val="Tahoma"/>
            <family val="2"/>
          </rPr>
          <t xml:space="preserve">Include expenditure on: 
• travel between home and school for children of compulsory school age where travel is agreed for reasons other than SEN/disability
• transport to qualifying schools as set out in the home to school travel and transport guidance 
• the cost of passenger assistants provided to support children when travelling between their home and a qualifying school
</t>
        </r>
      </text>
    </comment>
    <comment ref="B105" authorId="0" shapeId="0">
      <text>
        <r>
          <rPr>
            <sz val="9"/>
            <color indexed="81"/>
            <rFont val="Tahoma"/>
            <family val="2"/>
          </rPr>
          <t xml:space="preserve">Include all gross expenditure, income, and net expenditure incurred by local authorities for transporting learners with learning difficulties or disabilities (LLDD) or SEN aged 16 to 18, and those aged 19 to 25 who started their course before their nineteenth birthday, to post-16 education and training provision including: 
• school sixth form
• sixth form college
• FE college
• independent specialist providers
• apprenticeships
• other work-based learning provision
Your return should include, as a minimum, the expenditure on: 
• transport provided by local authority owned vehicles
• provision of independent travel training
• taxi fares
• local authority contracted vehicles
• subsidies or a financial contribution to travel passes
• fuel allowances for parents
</t>
        </r>
      </text>
    </comment>
    <comment ref="B106" authorId="0" shapeId="0">
      <text>
        <r>
          <rPr>
            <sz val="9"/>
            <color indexed="81"/>
            <rFont val="Tahoma"/>
            <family val="2"/>
          </rPr>
          <t xml:space="preserve">Include all gross expenditure, income, and net expenditure incurred by local authorities for transporting learners with SEN aged 19 to 25 to post-16 education and training provision including: 
• school sixth form
• sixth form college
• FE college
• independent specialist providers
• apprenticeships
• other work-based learning provision
Your return should include, as a minimum, the expenditure on:
• transport provided by local authority owned vehicles
• provision of independent travel training
• taxi fares
• local authority contracted vehicles
• subsidies or a financial contribution to travel passes
• fuel allowances for parents
</t>
        </r>
      </text>
    </comment>
    <comment ref="B107" authorId="0" shapeId="0">
      <text>
        <r>
          <rPr>
            <sz val="9"/>
            <color indexed="81"/>
            <rFont val="Tahoma"/>
            <family val="2"/>
          </rPr>
          <t xml:space="preserve">This line should include home to post-16 provision transport other than for learners with SEN. Include all gross expenditure, income, and net expenditure incurred by local authorities for transporting learners aged 16 to 18 (including those who become 19 during their course) to post-16 education and training provision, including:
• school sixth form
• sixth form college
• FE college
• apprenticeships
• other work-based learning provision
Your return should include, as a minimum, the expenditure on:
• transport provided by local authority owned vehicles
• taxi fares
• local authority contracted vehicles
• subsidies or a financial contribution to travel passes
• moped/scooter schemes
Do not include expenditure on home to learning transport for young people with SEN in this line.
</t>
        </r>
      </text>
    </comment>
    <comment ref="B108" authorId="0" shapeId="0">
      <text>
        <r>
          <rPr>
            <sz val="9"/>
            <color indexed="81"/>
            <rFont val="Tahoma"/>
            <family val="2"/>
          </rPr>
          <t>Include expenditure on planning and managing the supply of school places, including the local authority’s functions in relation to the establishment, alteration or discontinuance of schools pursuant to Part 2 of, and Schedule 2 to, the Education and Inspections Act 2006.</t>
        </r>
      </text>
    </comment>
    <comment ref="B110" authorId="0" shapeId="0">
      <text>
        <r>
          <rPr>
            <sz val="9"/>
            <color indexed="81"/>
            <rFont val="Tahoma"/>
            <family val="2"/>
          </rPr>
          <t>Local authorities have pointed out to us that because some of the lines in section 1.4 of this form require schools forum approval, authorities may incur expenditure funded from outside the schools budget under these headings that cannot be recorded in section 1. We are therefore providing an additional line in section 2 for recording expenditure on lines in section 1.4 that is not funded out of DSG. This will apply to lines 1.4.2, 1.4.3, 1.4.8 and 1.4.14(b).</t>
        </r>
      </text>
    </comment>
    <comment ref="B112" authorId="0" shapeId="0">
      <text>
        <r>
          <rPr>
            <sz val="9"/>
            <color indexed="81"/>
            <rFont val="Tahoma"/>
            <family val="2"/>
          </rPr>
          <t xml:space="preserve">This includes 16 to 18 provision other than schools and FE, and covers non-advanced direct provision on 16 to 18 apprenticeships and entry to employment. This line also includes:
• 14 to 19 reform
• education business links
• learning agreement pilots 
• young people not in education, employment or training (NEETs)
• increasing flexibility for 14 to 16-year-olds
• young apprenticeships (key stage 4 for 14 to 15-year-olds)
• 14 to 19 fighting funds, for example support learning and development initiatives
• 16 to 18 structural support which has not been included within the lines above
This line relates to the education service.
</t>
        </r>
      </text>
    </comment>
    <comment ref="B113" authorId="0" shapeId="0">
      <text>
        <r>
          <rPr>
            <sz val="9"/>
            <color indexed="81"/>
            <rFont val="Tahoma"/>
            <family val="2"/>
          </rPr>
          <t xml:space="preserve">Include adult/community education and ‘lifelong learning’ programmes. Some authorities operate adult, community and youth work as a whole. Items appropriate to this part are:
• adult education
• community education, that is, education offered primarily for the purpose of enhancing the capacities of communities rather than the aspirations of individuals
• family learning
• other community services (but not youth work)
Income from ESFA should be shown in the income box.
</t>
        </r>
      </text>
    </comment>
    <comment ref="B114" authorId="0" shapeId="0">
      <text>
        <r>
          <rPr>
            <sz val="9"/>
            <color indexed="81"/>
            <rFont val="Tahoma"/>
            <family val="2"/>
          </rPr>
          <t xml:space="preserve">The budget for expected expenditure for commitments for former school and local authority staff should be included under this heading. Also, residual pension liability (such as FE, careers service and so on), ex-FE college staff; ex-career service staff; ex-teacher training institute staff; and the London Pensions Fund Authority levy are included here.
This line covers any on-going commitment incurred in previous years. For new costs please record in line 2.0.6 (premature retirement costs/redundancy costs (new provisions), or in line 1.6.5 where the costs are funded out of DSG.
</t>
        </r>
      </text>
    </comment>
    <comment ref="B115" authorId="0" shapeId="0">
      <text>
        <r>
          <rPr>
            <sz val="9"/>
            <color indexed="81"/>
            <rFont val="Tahoma"/>
            <family val="2"/>
          </rPr>
          <t>Include expenditure in pursuance of a binding agreement, where the other party is a local authority or the other parties include one or more local authorities, in relation to the operation of a facility provided partly but not solely for the use of schools.</t>
        </r>
      </text>
    </comment>
    <comment ref="B116" authorId="0" shapeId="0">
      <text>
        <r>
          <rPr>
            <sz val="9"/>
            <color indexed="81"/>
            <rFont val="Tahoma"/>
            <family val="2"/>
          </rPr>
          <t xml:space="preserve">IInclude any expenditure on insurance relating to education other than for liability arising in connection with schools or school premises.
Do not include other children’s services.
</t>
        </r>
      </text>
    </comment>
    <comment ref="B118" authorId="0" shapeId="0">
      <text>
        <r>
          <rPr>
            <sz val="9"/>
            <color indexed="81"/>
            <rFont val="Tahoma"/>
            <family val="2"/>
          </rPr>
          <t xml:space="preserve">Include other specific grants, whether devolved or not devolved to schools. 
Do not include grants relating to childcare or any ringfenced grants such as the DSG or any element of the pupil premium grant, which should not be entered anywhere on the form. Sixth form funding should also be excluded. 
Where this line is used, both the grant and the expenditure funded by the grant should be entered, so that the line nets to zero (0).
</t>
        </r>
      </text>
    </comment>
    <comment ref="B119" authorId="0" shapeId="0">
      <text>
        <r>
          <rPr>
            <sz val="9"/>
            <color indexed="81"/>
            <rFont val="Tahoma"/>
            <family val="2"/>
          </rPr>
          <t>Include expenditure commonly known as CERA which is capital expenditure that an authority expects to charge to a revenue account of the local authority within the meaning of section 22 of the Local Government Act 2003.</t>
        </r>
      </text>
    </comment>
    <comment ref="B123" authorId="0" shapeId="0">
      <text>
        <r>
          <rPr>
            <sz val="9"/>
            <color indexed="81"/>
            <rFont val="Tahoma"/>
            <family val="2"/>
          </rPr>
          <t xml:space="preserve">Include all capital expenditure on education, which:
• the local authority proposes to capitalise in their accounts in accordance with proper practices, being those accounting practices
o which the local authority are required to follow by virtue of any enactment 
o which, whether by reference to any generally recognised published code or otherwise, are regarded as proper accounting practices to be followed in the keeping of accounts of local authorities, either generally or of description concerned, but in the event of any conflict in any respect between the practices falling with (i) above and those falling within (ii) above, only those falling within above are to regarded as proper practices 
• does not fall within the CERA lines, for example capital expenditure from revenue
Include any grant-supported capital expenditure and any devolved capital grant.
</t>
        </r>
      </text>
    </comment>
  </commentList>
</comments>
</file>

<file path=xl/sharedStrings.xml><?xml version="1.0" encoding="utf-8"?>
<sst xmlns="http://schemas.openxmlformats.org/spreadsheetml/2006/main" count="641" uniqueCount="232">
  <si>
    <t>S251 Outturn 2019-20</t>
  </si>
  <si>
    <t>TABLE A:  LA LEVEL INFORMATION</t>
  </si>
  <si>
    <t>Rule Application (offset by 12 columns to data)</t>
  </si>
  <si>
    <t>Description</t>
  </si>
  <si>
    <t>Early Years</t>
  </si>
  <si>
    <t>Primary</t>
  </si>
  <si>
    <t>Secondary</t>
  </si>
  <si>
    <t xml:space="preserve">SEN/Special Schools </t>
  </si>
  <si>
    <t>AP/PRUs</t>
  </si>
  <si>
    <t xml:space="preserve">Post school </t>
  </si>
  <si>
    <t>Gross</t>
  </si>
  <si>
    <t>Income</t>
  </si>
  <si>
    <t>Net</t>
  </si>
  <si>
    <t>Error Cell Reference and Description</t>
  </si>
  <si>
    <t>Notes</t>
  </si>
  <si>
    <t>(only 1.1, 1.3, 1.4, 1.6, 1021 &amp; Decimal check will be implemented)</t>
  </si>
  <si>
    <t>LA Table Errors:</t>
  </si>
  <si>
    <t>E</t>
  </si>
  <si>
    <t>F</t>
  </si>
  <si>
    <t>G</t>
  </si>
  <si>
    <t>H</t>
  </si>
  <si>
    <t>I</t>
  </si>
  <si>
    <t>J</t>
  </si>
  <si>
    <t>K</t>
  </si>
  <si>
    <t>L</t>
  </si>
  <si>
    <t>M</t>
  </si>
  <si>
    <t>SCHOOLS EXPENDITURE</t>
  </si>
  <si>
    <t>1.0.1</t>
  </si>
  <si>
    <t xml:space="preserve">Individual Schools Budget (ISB) (after academy recoupment, but excluding all high needs place funding) </t>
  </si>
  <si>
    <t>1.1,1.3</t>
  </si>
  <si>
    <t xml:space="preserve"> 
3.1.1, 1007</t>
  </si>
  <si>
    <t xml:space="preserve"> </t>
  </si>
  <si>
    <t>1.0.2</t>
  </si>
  <si>
    <t>High needs place funding within Individual Schools Budget (i.e. within school budget shares, after academy recoupment), including all pre- and post-16 place funding for maintained schools</t>
  </si>
  <si>
    <t xml:space="preserve"> 
3.1.1, 1007, 1022</t>
  </si>
  <si>
    <t xml:space="preserve">DE-DELEGATED ITEMS      </t>
  </si>
  <si>
    <t>1.1.1</t>
  </si>
  <si>
    <t xml:space="preserve">Contingencies      </t>
  </si>
  <si>
    <t xml:space="preserve"> 
3.1.1, 1010, 1007, 1008</t>
  </si>
  <si>
    <t>1.1.2</t>
  </si>
  <si>
    <t>Behaviour support services</t>
  </si>
  <si>
    <t>1.1.3</t>
  </si>
  <si>
    <t xml:space="preserve">Support to UPEG and bilingual learners  </t>
  </si>
  <si>
    <t>1.1.4</t>
  </si>
  <si>
    <t>Free school meals eligibility</t>
  </si>
  <si>
    <t>1.1.5</t>
  </si>
  <si>
    <t>Insurance</t>
  </si>
  <si>
    <t>1.1.6</t>
  </si>
  <si>
    <t>Museum and Library services</t>
  </si>
  <si>
    <t>1.1.7</t>
  </si>
  <si>
    <t xml:space="preserve">Licences/subscriptions </t>
  </si>
  <si>
    <t>1.1.8</t>
  </si>
  <si>
    <t>Staff costs - supply cover excluding cover for facility time</t>
  </si>
  <si>
    <t>1.1.9</t>
  </si>
  <si>
    <t>Staff costs - supply cover for facility time</t>
  </si>
  <si>
    <t>1.1.10</t>
  </si>
  <si>
    <t>School improvement</t>
  </si>
  <si>
    <t xml:space="preserve"> 
3.1.1, 1007, 1010, 1008</t>
  </si>
  <si>
    <t>HIGH NEEDS EXPENDITURE</t>
  </si>
  <si>
    <t>1.2.1</t>
  </si>
  <si>
    <t>Top up funding - maintained schools</t>
  </si>
  <si>
    <t>1.2.2</t>
  </si>
  <si>
    <t>Top-up funding – academies, free schools and colleges</t>
  </si>
  <si>
    <t>1.2.3</t>
  </si>
  <si>
    <t>Top-up and other funding – non-maintained and independent providers</t>
  </si>
  <si>
    <t>1.2.4</t>
  </si>
  <si>
    <t>Additional high needs targeted funding for mainstream schools and academies</t>
  </si>
  <si>
    <t>1.2.5</t>
  </si>
  <si>
    <t xml:space="preserve">SEN support services  </t>
  </si>
  <si>
    <t>1.2.6</t>
  </si>
  <si>
    <t xml:space="preserve">Hospital education services  </t>
  </si>
  <si>
    <t>1.2.7</t>
  </si>
  <si>
    <t>Other alternative provision services</t>
  </si>
  <si>
    <t>1.2.8</t>
  </si>
  <si>
    <t xml:space="preserve">Support for inclusion </t>
  </si>
  <si>
    <t>1.2.9</t>
  </si>
  <si>
    <t>Special schools and PRUs in financial difficulty</t>
  </si>
  <si>
    <t>1.2.10</t>
  </si>
  <si>
    <t>PFI and BSF costs at special schools, AP/ PRUs and Post 16 institutions only</t>
  </si>
  <si>
    <t>1.2.11</t>
  </si>
  <si>
    <t xml:space="preserve">Direct payments (SEN and disability) </t>
  </si>
  <si>
    <t>1.2.12</t>
  </si>
  <si>
    <t>Carbon reduction commitment allowances (PRUs)</t>
  </si>
  <si>
    <t>1.2.13</t>
  </si>
  <si>
    <t>Therapies and other health related services</t>
  </si>
  <si>
    <t>EARLY YEARS EXPENDITURE</t>
  </si>
  <si>
    <t>1.3.1</t>
  </si>
  <si>
    <t xml:space="preserve">Central expenditure on early years entitlement </t>
  </si>
  <si>
    <t>CENTRAL PROVISION WITHIN SCHOOLS SPEND</t>
  </si>
  <si>
    <t>1.4.1</t>
  </si>
  <si>
    <t>Contribution to combined expenditure</t>
  </si>
  <si>
    <t>1.4.2</t>
  </si>
  <si>
    <t>School admissions</t>
  </si>
  <si>
    <t>1.4.3</t>
  </si>
  <si>
    <t>Servicing of schools forums</t>
  </si>
  <si>
    <t>1.4.4</t>
  </si>
  <si>
    <t>Termination of employment costs</t>
  </si>
  <si>
    <t>1.4.5</t>
  </si>
  <si>
    <t>Falling Rolls Fund</t>
  </si>
  <si>
    <t>1.4.6</t>
  </si>
  <si>
    <t>Capital expenditure from revenue (CERA)</t>
  </si>
  <si>
    <t>1.4.7</t>
  </si>
  <si>
    <t>Prudential borrowing costs</t>
  </si>
  <si>
    <t>1.4.8</t>
  </si>
  <si>
    <t xml:space="preserve">Fees to independent schools without SEN </t>
  </si>
  <si>
    <t>1.4.9</t>
  </si>
  <si>
    <t xml:space="preserve">Equal pay - back pay   </t>
  </si>
  <si>
    <t>1.4.10</t>
  </si>
  <si>
    <t>Pupil growth</t>
  </si>
  <si>
    <t>1.4.11</t>
  </si>
  <si>
    <t>SEN transport</t>
  </si>
  <si>
    <t>1.4.12</t>
  </si>
  <si>
    <t xml:space="preserve">Exceptions agreed by Secretary of State </t>
  </si>
  <si>
    <t xml:space="preserve">
3.1.1, 1010, 1007, 1008, 1013</t>
  </si>
  <si>
    <t>1.4.13</t>
  </si>
  <si>
    <t>Infant class sizes</t>
  </si>
  <si>
    <t xml:space="preserve">
3.1.1, 1010, 1007, 1008</t>
  </si>
  <si>
    <t>1.4.14</t>
  </si>
  <si>
    <t>Other items</t>
  </si>
  <si>
    <t>CENTRAL PROVISION WITHIN SCHOOLS SPEND (FORMER ESG RETAINED DUTIES)</t>
  </si>
  <si>
    <t>1.5.1</t>
  </si>
  <si>
    <t>Education welfare service</t>
  </si>
  <si>
    <t>1.1, 1.3, 3.1.1, 1007, 1010, 1008</t>
  </si>
  <si>
    <t>1.5.2</t>
  </si>
  <si>
    <t xml:space="preserve">Asset management </t>
  </si>
  <si>
    <t>1.5.3</t>
  </si>
  <si>
    <t>Statutory/ Regulatory duties</t>
  </si>
  <si>
    <t>CENTRAL PROVISION FUNDED THROUGH MAINTAINED SCHOOLS SPEND</t>
  </si>
  <si>
    <t>1.6.1</t>
  </si>
  <si>
    <t xml:space="preserve">Central support services </t>
  </si>
  <si>
    <t>1.6.2</t>
  </si>
  <si>
    <t>1.6.3</t>
  </si>
  <si>
    <t>1.6.4</t>
  </si>
  <si>
    <t>1.6.5</t>
  </si>
  <si>
    <t>Premature retirement cost/ Redundancy costs (new provisions)</t>
  </si>
  <si>
    <t>1.6.6</t>
  </si>
  <si>
    <t>Monitoring national curriculum assessment</t>
  </si>
  <si>
    <t>1.7.1</t>
  </si>
  <si>
    <t xml:space="preserve">Other Specific Grants </t>
  </si>
  <si>
    <t>1.1,1.3,1021</t>
  </si>
  <si>
    <t xml:space="preserve"> 3.1.1, 1010, 1007, 1008</t>
  </si>
  <si>
    <t>Note that 2021 only needs to be applied to the Net column, but has to be triggered by the rest of the data entry fields</t>
  </si>
  <si>
    <t>1.8.1</t>
  </si>
  <si>
    <t>TOTAL SCHOOLS EXPENDITURE (after academy recoupment)</t>
  </si>
  <si>
    <t>1.8.1a</t>
  </si>
  <si>
    <t>DSG BLOCK Expenditure</t>
  </si>
  <si>
    <t xml:space="preserve">Block
</t>
  </si>
  <si>
    <t xml:space="preserve">Allocated DSG funding
</t>
  </si>
  <si>
    <t xml:space="preserve">Expenditure
</t>
  </si>
  <si>
    <t xml:space="preserve">Net
</t>
  </si>
  <si>
    <t>Schools</t>
  </si>
  <si>
    <t>Schools (after academy recoupment)</t>
  </si>
  <si>
    <t>1.1,1.7, 1.3, 1027</t>
  </si>
  <si>
    <t>1.1,1.7, 1.3</t>
  </si>
  <si>
    <t>Central School Services</t>
  </si>
  <si>
    <t>1.1,1.7, 1.3, 1028</t>
  </si>
  <si>
    <t>High Needs</t>
  </si>
  <si>
    <t>High Needs (after deductions for academy and post
school high needs place funding)</t>
  </si>
  <si>
    <t>1.1,1.7, 1.3, 1029</t>
  </si>
  <si>
    <t>1.1,1.7, 1.3, 1030</t>
  </si>
  <si>
    <t>Total</t>
  </si>
  <si>
    <t>RECONCILIATION OF SCHOOLS EXPENDITURE</t>
  </si>
  <si>
    <t>1.9.1</t>
  </si>
  <si>
    <t>Dedicated Schools Grant for 2019-20 (after academy recoupment and deductions for academy and post school high needs place funding)</t>
  </si>
  <si>
    <t>1.1, 1.3, 1023</t>
  </si>
  <si>
    <t>1.9.2</t>
  </si>
  <si>
    <t>Dedicated Schools Grant brought forward from 2018-19 (please show a deficit as a negative)</t>
  </si>
  <si>
    <t>1.1, 1031</t>
  </si>
  <si>
    <t>1.9.3</t>
  </si>
  <si>
    <t>Dedicated Schools Grant carry forward to 2020-21 (please show a deficit as a positive)</t>
  </si>
  <si>
    <t>1.1, 1032</t>
  </si>
  <si>
    <t>1.9.4</t>
  </si>
  <si>
    <t>Grant for maintained school 6th forms (excluding post-16 high needs place funding)</t>
  </si>
  <si>
    <t>1.1, 1.3, 1025</t>
  </si>
  <si>
    <t>1.9.5</t>
  </si>
  <si>
    <t xml:space="preserve">Local Authority additional contribution   </t>
  </si>
  <si>
    <t>1.1, 1.3</t>
  </si>
  <si>
    <t>1.9.6</t>
  </si>
  <si>
    <t xml:space="preserve">Total funding supporting the Schools Expenditure (lines 1.9.1 to 1.9.5)  </t>
  </si>
  <si>
    <t>OTHER EDUCATION AND COMMUNITY EXPENDITURE</t>
  </si>
  <si>
    <t>2.0.1</t>
  </si>
  <si>
    <t>1.1, 1.3, 3.1.1, 1010, 1007, 1008</t>
  </si>
  <si>
    <t>2.0.2</t>
  </si>
  <si>
    <t>2.0.3</t>
  </si>
  <si>
    <t>2.0.4</t>
  </si>
  <si>
    <t>Asset management - education</t>
  </si>
  <si>
    <t>2.0.5</t>
  </si>
  <si>
    <t>Statutory/ Regulatory duties - education</t>
  </si>
  <si>
    <t>2.0.6</t>
  </si>
  <si>
    <t>2.0.7</t>
  </si>
  <si>
    <t>2.1.1</t>
  </si>
  <si>
    <t>Educational psychology service</t>
  </si>
  <si>
    <t>2.1.2</t>
  </si>
  <si>
    <t>SEN administration, assessment and coordination and monitoring</t>
  </si>
  <si>
    <t>2.1.3</t>
  </si>
  <si>
    <t>Independent Advice and Support Services (Parent partnership), guidance and information</t>
  </si>
  <si>
    <t>2.1.4</t>
  </si>
  <si>
    <t>Home to school transport (pre 16): SEN transport expenditure</t>
  </si>
  <si>
    <t>2.1.5</t>
  </si>
  <si>
    <t>Home to school transport (pre 16): mainstream home to school transport expenditure</t>
  </si>
  <si>
    <t>2.1.6</t>
  </si>
  <si>
    <t>Home to post-16 provision: SEN/LLDD transport expenditure (aged 16-18)</t>
  </si>
  <si>
    <t>2.1.7</t>
  </si>
  <si>
    <t>Home to post-16 provision: SEN/LLDD transport expenditure (aged 19-25)</t>
  </si>
  <si>
    <t>2.1.8</t>
  </si>
  <si>
    <t xml:space="preserve">Home to post-16 provision transport: mainstream home to post-16 transport expenditure      </t>
  </si>
  <si>
    <t>2.1.9</t>
  </si>
  <si>
    <t>Supply of school places</t>
  </si>
  <si>
    <t>2.2.1</t>
  </si>
  <si>
    <t xml:space="preserve">Other spend not funded from the Schools Budget </t>
  </si>
  <si>
    <t>2.3.1</t>
  </si>
  <si>
    <t>Young people's learning and development</t>
  </si>
  <si>
    <t>2.3.2</t>
  </si>
  <si>
    <t>Adult and Community learning</t>
  </si>
  <si>
    <t>2.3.3</t>
  </si>
  <si>
    <t>Pension costs</t>
  </si>
  <si>
    <t>2.3.4</t>
  </si>
  <si>
    <t>Joint use arrangements</t>
  </si>
  <si>
    <t>2.3.5</t>
  </si>
  <si>
    <t>2.4.1</t>
  </si>
  <si>
    <t xml:space="preserve">Other Specific Grant </t>
  </si>
  <si>
    <t>1.1, 1.3, 3.1.1, 1010, 1007, 1008,1021</t>
  </si>
  <si>
    <t>1.1, 1.3, 1021</t>
  </si>
  <si>
    <t>2.4.2</t>
  </si>
  <si>
    <t xml:space="preserve">Capital Expenditure from Revenue (CERA) (Non-schools budget functions) </t>
  </si>
  <si>
    <t>1.1, 1.3, 1007</t>
  </si>
  <si>
    <t>2.4.3</t>
  </si>
  <si>
    <t>Total Other education and community expenditure</t>
  </si>
  <si>
    <t>CAPITAL</t>
  </si>
  <si>
    <t>2.5.1</t>
  </si>
  <si>
    <t>Capital Expenditure (excluding CERA)</t>
  </si>
  <si>
    <t>3.1.1, 1007</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</si>
</sst>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0"/>
      <name val="Arial"/>
      <family val="2"/>
    </font>
    <font>
      <b/>
      <sz val="12"/>
      <name val="Arial"/>
      <family val="2"/>
    </font>
    <font>
      <sz val="9"/>
      <color theme="1"/>
      <name val="Calibri"/>
      <family val="2"/>
      <scheme val="minor"/>
    </font>
    <font>
      <b/>
      <sz val="10"/>
      <name val="Arial"/>
      <family val="2"/>
    </font>
    <font>
      <sz val="10"/>
      <color theme="1"/>
      <name val="Calibri"/>
      <family val="2"/>
      <scheme val="minor"/>
    </font>
    <font>
      <b/>
      <sz val="10"/>
      <color rgb="FFFF0000"/>
      <name val="Arial"/>
      <family val="2"/>
    </font>
    <font>
      <sz val="11"/>
      <name val="Arial"/>
      <family val="2"/>
    </font>
    <font>
      <b/>
      <sz val="10"/>
      <color theme="0"/>
      <name val="Arial"/>
      <family val="2"/>
    </font>
    <font>
      <strike/>
      <sz val="10"/>
      <name val="Arial"/>
      <family val="2"/>
    </font>
    <font>
      <sz val="10"/>
      <color rgb="FF0D0D0D"/>
      <name val="Arial"/>
      <family val="2"/>
    </font>
    <font>
      <b/>
      <sz val="10"/>
      <color theme="1"/>
      <name val="Arial"/>
      <family val="2"/>
    </font>
    <font>
      <sz val="10"/>
      <color theme="1"/>
      <name val="Arial"/>
      <family val="2"/>
    </font>
    <font>
      <sz val="9"/>
      <color theme="1"/>
      <name val="Arial"/>
      <family val="2"/>
    </font>
    <font>
      <sz val="11"/>
      <color theme="1"/>
      <name val="Arial"/>
      <family val="2"/>
    </font>
    <font>
      <sz val="10"/>
      <color theme="0"/>
      <name val="Arial"/>
      <family val="2"/>
    </font>
    <font>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FF"/>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7" fillId="0" borderId="0"/>
  </cellStyleXfs>
  <cellXfs count="123">
    <xf numFmtId="0" fontId="0" fillId="0" borderId="0" xfId="0"/>
    <xf numFmtId="0" fontId="1" fillId="2" borderId="0" xfId="0" applyFont="1" applyFill="1" applyAlignment="1" applyProtection="1">
      <alignment vertical="center"/>
    </xf>
    <xf numFmtId="0" fontId="2" fillId="3" borderId="1" xfId="0" applyFont="1" applyFill="1" applyBorder="1" applyAlignment="1" applyProtection="1">
      <alignment vertical="center"/>
    </xf>
    <xf numFmtId="0" fontId="1" fillId="3" borderId="2" xfId="0" applyFont="1" applyFill="1" applyBorder="1" applyAlignment="1" applyProtection="1">
      <alignment vertical="center"/>
    </xf>
    <xf numFmtId="0" fontId="1" fillId="3" borderId="3" xfId="0" applyFont="1" applyFill="1" applyBorder="1" applyAlignment="1" applyProtection="1">
      <alignment vertical="top"/>
    </xf>
    <xf numFmtId="0" fontId="0" fillId="0" borderId="0" xfId="0" applyAlignment="1" applyProtection="1">
      <alignment vertical="center"/>
    </xf>
    <xf numFmtId="0" fontId="3" fillId="0" borderId="0" xfId="0" applyFont="1" applyAlignment="1" applyProtection="1">
      <alignment horizontal="left" vertical="center"/>
    </xf>
    <xf numFmtId="0" fontId="2" fillId="3" borderId="4" xfId="0" applyFont="1" applyFill="1" applyBorder="1" applyAlignment="1" applyProtection="1">
      <alignment horizontal="left" vertical="center"/>
    </xf>
    <xf numFmtId="0" fontId="4" fillId="3" borderId="5" xfId="0" applyFont="1" applyFill="1" applyBorder="1" applyAlignment="1" applyProtection="1">
      <alignment horizontal="center" vertical="center"/>
    </xf>
    <xf numFmtId="0" fontId="4" fillId="3" borderId="6" xfId="0" applyFont="1" applyFill="1" applyBorder="1" applyAlignment="1" applyProtection="1">
      <alignment horizontal="center" vertical="top"/>
    </xf>
    <xf numFmtId="0" fontId="1" fillId="2" borderId="0" xfId="0" applyFont="1" applyFill="1" applyAlignment="1" applyProtection="1">
      <alignment horizontal="center" vertical="center"/>
    </xf>
    <xf numFmtId="0" fontId="1" fillId="2" borderId="0" xfId="0" applyFont="1" applyFill="1" applyAlignment="1" applyProtection="1">
      <alignment horizontal="left" vertical="center"/>
    </xf>
    <xf numFmtId="0" fontId="1" fillId="2" borderId="0" xfId="0" applyFont="1" applyFill="1" applyBorder="1" applyAlignment="1" applyProtection="1">
      <alignment vertical="center"/>
    </xf>
    <xf numFmtId="2" fontId="1" fillId="2" borderId="0" xfId="0" applyNumberFormat="1" applyFont="1" applyFill="1" applyAlignment="1" applyProtection="1">
      <alignment vertical="center"/>
    </xf>
    <xf numFmtId="0" fontId="1" fillId="2" borderId="0" xfId="0" applyFont="1" applyFill="1" applyAlignment="1" applyProtection="1">
      <alignment vertical="top"/>
    </xf>
    <xf numFmtId="0" fontId="5" fillId="0" borderId="7" xfId="0" applyFont="1" applyBorder="1" applyAlignment="1" applyProtection="1">
      <alignment horizontal="left" vertical="center"/>
    </xf>
    <xf numFmtId="0" fontId="4" fillId="2" borderId="8" xfId="1" applyFont="1" applyFill="1" applyBorder="1" applyAlignment="1" applyProtection="1">
      <alignment horizontal="left" vertical="center" wrapText="1"/>
    </xf>
    <xf numFmtId="0" fontId="4" fillId="2" borderId="9" xfId="1" applyFont="1" applyFill="1" applyBorder="1" applyAlignment="1" applyProtection="1">
      <alignment horizontal="left" vertical="center" wrapText="1"/>
    </xf>
    <xf numFmtId="0" fontId="4" fillId="2" borderId="8" xfId="1" applyFont="1" applyFill="1" applyBorder="1" applyAlignment="1">
      <alignment horizontal="center" vertical="center" wrapText="1"/>
    </xf>
    <xf numFmtId="2" fontId="4" fillId="2" borderId="8" xfId="1" applyNumberFormat="1" applyFont="1" applyFill="1" applyBorder="1" applyAlignment="1">
      <alignment horizontal="center" vertical="center" wrapText="1"/>
    </xf>
    <xf numFmtId="2" fontId="4" fillId="2" borderId="10" xfId="1" applyNumberFormat="1" applyFont="1" applyFill="1" applyBorder="1" applyAlignment="1">
      <alignment horizontal="center" vertical="center" wrapText="1"/>
    </xf>
    <xf numFmtId="0" fontId="4" fillId="2" borderId="11" xfId="1" applyFont="1" applyFill="1" applyBorder="1" applyAlignment="1" applyProtection="1">
      <alignment horizontal="center" vertical="center" wrapText="1"/>
    </xf>
    <xf numFmtId="2" fontId="4" fillId="2" borderId="8" xfId="1" applyNumberFormat="1" applyFont="1" applyFill="1" applyBorder="1" applyAlignment="1" applyProtection="1">
      <alignment horizontal="left" vertical="center" wrapText="1"/>
    </xf>
    <xf numFmtId="0" fontId="5" fillId="0" borderId="7" xfId="0" applyFont="1" applyBorder="1" applyAlignment="1" applyProtection="1">
      <alignment horizontal="left" vertical="center"/>
    </xf>
    <xf numFmtId="0" fontId="4" fillId="2" borderId="0" xfId="1" applyFont="1" applyFill="1" applyBorder="1" applyAlignment="1" applyProtection="1">
      <alignment horizontal="left" vertical="center" wrapText="1"/>
    </xf>
    <xf numFmtId="0" fontId="4" fillId="2" borderId="0" xfId="1" applyFont="1" applyFill="1" applyBorder="1" applyAlignment="1" applyProtection="1">
      <alignment horizontal="center" vertical="center" wrapText="1"/>
    </xf>
    <xf numFmtId="0" fontId="4" fillId="2" borderId="2" xfId="1" applyFont="1" applyFill="1" applyBorder="1" applyAlignment="1" applyProtection="1">
      <alignment horizontal="center" vertical="center" wrapText="1"/>
    </xf>
    <xf numFmtId="2" fontId="4" fillId="2" borderId="0" xfId="1" applyNumberFormat="1" applyFont="1" applyFill="1" applyBorder="1" applyAlignment="1" applyProtection="1">
      <alignment horizontal="center" vertical="center" wrapText="1"/>
    </xf>
    <xf numFmtId="2" fontId="4" fillId="2" borderId="2" xfId="1" applyNumberFormat="1" applyFont="1" applyFill="1" applyBorder="1" applyAlignment="1" applyProtection="1">
      <alignment horizontal="center" vertical="center" wrapText="1"/>
    </xf>
    <xf numFmtId="0" fontId="4" fillId="2" borderId="0" xfId="1" applyFont="1" applyFill="1" applyBorder="1" applyAlignment="1" applyProtection="1">
      <alignment horizontal="center" vertical="top" wrapText="1"/>
    </xf>
    <xf numFmtId="4" fontId="6" fillId="0" borderId="0" xfId="0" applyNumberFormat="1" applyFont="1" applyFill="1" applyBorder="1" applyAlignment="1" applyProtection="1">
      <alignment horizontal="left" vertical="center"/>
    </xf>
    <xf numFmtId="4" fontId="6" fillId="0" borderId="0" xfId="0" applyNumberFormat="1" applyFont="1" applyFill="1" applyBorder="1" applyAlignment="1" applyProtection="1">
      <alignment horizontal="center" vertical="center"/>
    </xf>
    <xf numFmtId="4" fontId="4" fillId="2" borderId="0" xfId="1" applyNumberFormat="1" applyFont="1" applyFill="1" applyAlignment="1">
      <alignment horizontal="right" vertical="center"/>
    </xf>
    <xf numFmtId="0" fontId="4" fillId="2" borderId="0" xfId="1" applyFont="1" applyFill="1" applyAlignment="1">
      <alignment horizontal="left" vertical="center" wrapText="1"/>
    </xf>
    <xf numFmtId="4" fontId="1" fillId="4" borderId="8" xfId="0" applyNumberFormat="1" applyFont="1" applyFill="1" applyBorder="1" applyAlignment="1" applyProtection="1">
      <alignment horizontal="left" vertical="top" wrapText="1"/>
    </xf>
    <xf numFmtId="0" fontId="4" fillId="2" borderId="0" xfId="2" applyFont="1" applyFill="1" applyAlignment="1">
      <alignment horizontal="center" vertical="center" wrapText="1"/>
    </xf>
    <xf numFmtId="0" fontId="4" fillId="2" borderId="0" xfId="0" applyFont="1" applyFill="1" applyAlignment="1" applyProtection="1">
      <alignment vertical="center"/>
    </xf>
    <xf numFmtId="4" fontId="4" fillId="2" borderId="0" xfId="1" applyNumberFormat="1" applyFont="1" applyFill="1" applyBorder="1" applyAlignment="1" applyProtection="1">
      <alignment horizontal="left" vertical="center" wrapText="1"/>
    </xf>
    <xf numFmtId="4" fontId="4" fillId="2" borderId="0" xfId="1" applyNumberFormat="1" applyFont="1" applyFill="1" applyBorder="1" applyAlignment="1" applyProtection="1">
      <alignment horizontal="left" vertical="top" wrapText="1"/>
    </xf>
    <xf numFmtId="0" fontId="1" fillId="2" borderId="0" xfId="2" applyFont="1" applyFill="1" applyAlignment="1">
      <alignment horizontal="center" vertical="center" wrapText="1"/>
    </xf>
    <xf numFmtId="0" fontId="8" fillId="2" borderId="0" xfId="1" applyFont="1" applyFill="1" applyBorder="1" applyAlignment="1" applyProtection="1">
      <alignment horizontal="left" vertical="center" wrapText="1"/>
    </xf>
    <xf numFmtId="0" fontId="1" fillId="2" borderId="0" xfId="0" applyFont="1" applyFill="1" applyAlignment="1" applyProtection="1">
      <alignment vertical="center" wrapText="1"/>
    </xf>
    <xf numFmtId="4" fontId="1" fillId="4" borderId="8" xfId="0" applyNumberFormat="1" applyFont="1" applyFill="1" applyBorder="1" applyAlignment="1" applyProtection="1">
      <alignment horizontal="right" vertical="center" wrapText="1"/>
      <protection locked="0"/>
    </xf>
    <xf numFmtId="4" fontId="1" fillId="5" borderId="8" xfId="2" applyNumberFormat="1" applyFont="1" applyFill="1" applyBorder="1" applyAlignment="1" applyProtection="1">
      <alignment horizontal="right" vertical="center" wrapText="1"/>
    </xf>
    <xf numFmtId="4" fontId="1" fillId="2" borderId="8" xfId="0" applyNumberFormat="1" applyFont="1" applyFill="1" applyBorder="1" applyAlignment="1" applyProtection="1">
      <alignment horizontal="left" vertical="top" wrapText="1"/>
    </xf>
    <xf numFmtId="0" fontId="1" fillId="2" borderId="0" xfId="1" applyFill="1" applyAlignment="1">
      <alignment horizontal="center" vertical="center" wrapText="1"/>
    </xf>
    <xf numFmtId="0" fontId="4" fillId="2" borderId="0" xfId="0" applyFont="1" applyFill="1" applyBorder="1" applyAlignment="1" applyProtection="1">
      <alignment vertical="center"/>
    </xf>
    <xf numFmtId="0" fontId="9" fillId="2" borderId="0" xfId="2" applyFont="1" applyFill="1" applyBorder="1" applyAlignment="1" applyProtection="1">
      <alignment horizontal="right" vertical="center" wrapText="1"/>
    </xf>
    <xf numFmtId="4" fontId="9" fillId="2" borderId="0" xfId="0" applyNumberFormat="1" applyFont="1" applyFill="1" applyBorder="1" applyAlignment="1" applyProtection="1">
      <alignment horizontal="right" vertical="center"/>
    </xf>
    <xf numFmtId="4" fontId="9" fillId="2" borderId="0" xfId="2" applyNumberFormat="1" applyFont="1" applyFill="1" applyAlignment="1" applyProtection="1">
      <alignment horizontal="right" vertical="center" wrapText="1"/>
    </xf>
    <xf numFmtId="4" fontId="9" fillId="2" borderId="0" xfId="0" applyNumberFormat="1" applyFont="1" applyFill="1" applyBorder="1" applyAlignment="1" applyProtection="1">
      <alignment horizontal="right" vertical="top"/>
    </xf>
    <xf numFmtId="0" fontId="1" fillId="2" borderId="0" xfId="2" applyFont="1" applyFill="1" applyBorder="1" applyAlignment="1" applyProtection="1">
      <alignment horizontal="right" vertical="center" wrapText="1"/>
    </xf>
    <xf numFmtId="4" fontId="1" fillId="2" borderId="0" xfId="0" applyNumberFormat="1" applyFont="1" applyFill="1" applyBorder="1" applyAlignment="1" applyProtection="1">
      <alignment horizontal="right" vertical="center"/>
    </xf>
    <xf numFmtId="4" fontId="1" fillId="4" borderId="8" xfId="0" applyNumberFormat="1" applyFont="1" applyFill="1" applyBorder="1" applyAlignment="1" applyProtection="1">
      <alignment horizontal="right" vertical="center"/>
      <protection locked="0"/>
    </xf>
    <xf numFmtId="4" fontId="1" fillId="2" borderId="0" xfId="2" applyNumberFormat="1" applyFont="1" applyFill="1" applyBorder="1" applyAlignment="1" applyProtection="1">
      <alignment horizontal="right" vertical="center" wrapText="1"/>
    </xf>
    <xf numFmtId="0" fontId="1" fillId="2" borderId="0" xfId="0" applyFont="1" applyFill="1" applyAlignment="1">
      <alignment horizontal="center" vertical="center"/>
    </xf>
    <xf numFmtId="0" fontId="1" fillId="2" borderId="0" xfId="2" applyFont="1" applyFill="1" applyAlignment="1" applyProtection="1">
      <alignment horizontal="left" vertical="center" wrapText="1"/>
    </xf>
    <xf numFmtId="3" fontId="1" fillId="2" borderId="0" xfId="2" applyNumberFormat="1" applyFont="1" applyFill="1" applyBorder="1" applyAlignment="1" applyProtection="1">
      <alignment horizontal="right" vertical="top" wrapText="1"/>
    </xf>
    <xf numFmtId="0" fontId="4" fillId="2" borderId="0" xfId="2" applyFont="1" applyFill="1" applyAlignment="1" applyProtection="1">
      <alignment horizontal="left" vertical="center" wrapText="1"/>
    </xf>
    <xf numFmtId="4" fontId="1" fillId="2" borderId="5" xfId="0" applyNumberFormat="1" applyFont="1" applyFill="1" applyBorder="1" applyAlignment="1" applyProtection="1">
      <alignment horizontal="right" vertical="center"/>
    </xf>
    <xf numFmtId="4" fontId="1" fillId="2" borderId="5" xfId="2" applyNumberFormat="1" applyFont="1" applyFill="1" applyBorder="1" applyAlignment="1" applyProtection="1">
      <alignment horizontal="right" vertical="center" wrapText="1"/>
    </xf>
    <xf numFmtId="3" fontId="1" fillId="2" borderId="5" xfId="2" applyNumberFormat="1" applyFont="1" applyFill="1" applyBorder="1" applyAlignment="1" applyProtection="1">
      <alignment horizontal="right" vertical="top" wrapText="1"/>
    </xf>
    <xf numFmtId="0" fontId="10" fillId="2" borderId="0" xfId="0" applyFont="1" applyFill="1" applyAlignment="1" applyProtection="1">
      <alignment vertical="center"/>
    </xf>
    <xf numFmtId="4" fontId="1" fillId="2" borderId="0" xfId="2" applyNumberFormat="1" applyFont="1" applyFill="1" applyAlignment="1" applyProtection="1">
      <alignment horizontal="right" vertical="center" wrapText="1"/>
    </xf>
    <xf numFmtId="4" fontId="0" fillId="0" borderId="0" xfId="0" applyNumberFormat="1" applyAlignment="1" applyProtection="1">
      <alignment vertical="center"/>
    </xf>
    <xf numFmtId="4" fontId="9" fillId="2" borderId="0" xfId="2" applyNumberFormat="1" applyFont="1" applyFill="1" applyBorder="1" applyAlignment="1" applyProtection="1">
      <alignment horizontal="right" vertical="center" wrapText="1"/>
    </xf>
    <xf numFmtId="4" fontId="9" fillId="2" borderId="0" xfId="2" applyNumberFormat="1" applyFont="1" applyFill="1" applyBorder="1" applyAlignment="1" applyProtection="1">
      <alignment horizontal="right" vertical="top" wrapText="1"/>
    </xf>
    <xf numFmtId="0" fontId="4" fillId="2" borderId="0" xfId="0" applyFont="1" applyFill="1" applyAlignment="1" applyProtection="1">
      <alignment horizontal="left" vertical="center"/>
    </xf>
    <xf numFmtId="4" fontId="1" fillId="6" borderId="8" xfId="2" applyNumberFormat="1" applyFont="1" applyFill="1" applyBorder="1" applyAlignment="1" applyProtection="1">
      <alignment horizontal="right" vertical="center" wrapText="1"/>
    </xf>
    <xf numFmtId="4" fontId="1" fillId="2" borderId="12" xfId="0" applyNumberFormat="1" applyFont="1" applyFill="1" applyBorder="1" applyAlignment="1" applyProtection="1">
      <alignment horizontal="right" vertical="center"/>
    </xf>
    <xf numFmtId="4" fontId="1" fillId="2" borderId="12" xfId="2" applyNumberFormat="1" applyFont="1" applyFill="1" applyBorder="1" applyAlignment="1" applyProtection="1">
      <alignment horizontal="right" vertical="center" wrapText="1"/>
    </xf>
    <xf numFmtId="3" fontId="1" fillId="2" borderId="2" xfId="2" applyNumberFormat="1" applyFont="1" applyFill="1" applyBorder="1" applyAlignment="1" applyProtection="1">
      <alignment horizontal="right" vertical="top" wrapText="1"/>
    </xf>
    <xf numFmtId="2" fontId="4" fillId="2" borderId="0" xfId="1" applyNumberFormat="1" applyFont="1" applyFill="1" applyBorder="1" applyAlignment="1" applyProtection="1">
      <alignment horizontal="right" vertical="top" wrapText="1"/>
    </xf>
    <xf numFmtId="0" fontId="1" fillId="2" borderId="0" xfId="0" applyFont="1" applyFill="1" applyAlignment="1">
      <alignment vertical="center"/>
    </xf>
    <xf numFmtId="0" fontId="0" fillId="0" borderId="0" xfId="0" applyAlignment="1">
      <alignment vertical="center"/>
    </xf>
    <xf numFmtId="0" fontId="11" fillId="0" borderId="0" xfId="0" applyFont="1" applyAlignment="1">
      <alignment vertical="center"/>
    </xf>
    <xf numFmtId="0" fontId="4" fillId="7" borderId="13" xfId="1" applyFont="1" applyFill="1" applyBorder="1" applyAlignment="1">
      <alignment horizontal="center" vertical="center" wrapText="1"/>
    </xf>
    <xf numFmtId="0" fontId="4" fillId="7" borderId="12" xfId="1" applyFont="1" applyFill="1" applyBorder="1" applyAlignment="1">
      <alignment horizontal="center" vertical="center" wrapText="1"/>
    </xf>
    <xf numFmtId="0" fontId="4" fillId="7" borderId="14" xfId="1" applyFont="1" applyFill="1" applyBorder="1" applyAlignment="1">
      <alignment horizontal="center" vertical="center" wrapText="1"/>
    </xf>
    <xf numFmtId="0" fontId="4" fillId="7" borderId="8" xfId="1" applyFont="1" applyFill="1" applyBorder="1" applyAlignment="1">
      <alignment horizontal="center" vertical="center" wrapText="1"/>
    </xf>
    <xf numFmtId="3" fontId="1" fillId="2" borderId="0" xfId="0" applyNumberFormat="1" applyFont="1" applyFill="1" applyAlignment="1">
      <alignment vertical="center"/>
    </xf>
    <xf numFmtId="4" fontId="1" fillId="2" borderId="0" xfId="0" applyNumberFormat="1" applyFont="1" applyFill="1" applyAlignment="1">
      <alignment vertical="center"/>
    </xf>
    <xf numFmtId="4" fontId="1" fillId="2" borderId="0" xfId="0" applyNumberFormat="1" applyFont="1" applyFill="1" applyAlignment="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vertical="center"/>
    </xf>
    <xf numFmtId="0" fontId="15" fillId="2" borderId="0" xfId="0" applyFont="1" applyFill="1" applyAlignment="1">
      <alignment horizontal="left" vertical="center"/>
    </xf>
    <xf numFmtId="0" fontId="1" fillId="2" borderId="0" xfId="0" applyFont="1" applyFill="1" applyAlignment="1">
      <alignment horizontal="left" vertical="center"/>
    </xf>
    <xf numFmtId="49" fontId="1" fillId="2" borderId="0" xfId="0" applyNumberFormat="1" applyFont="1" applyFill="1" applyAlignment="1">
      <alignment vertical="center" wrapText="1"/>
    </xf>
    <xf numFmtId="0" fontId="1" fillId="2" borderId="13" xfId="0" applyFont="1" applyFill="1" applyBorder="1" applyAlignment="1">
      <alignment vertical="center"/>
    </xf>
    <xf numFmtId="0" fontId="1" fillId="2" borderId="12" xfId="0" applyFont="1" applyFill="1" applyBorder="1" applyAlignment="1">
      <alignment vertical="center"/>
    </xf>
    <xf numFmtId="0" fontId="1" fillId="2" borderId="14" xfId="0" applyFont="1" applyFill="1" applyBorder="1" applyAlignment="1">
      <alignment vertical="center"/>
    </xf>
    <xf numFmtId="4" fontId="1" fillId="5" borderId="8" xfId="2" applyNumberFormat="1" applyFont="1" applyFill="1" applyBorder="1" applyAlignment="1">
      <alignment horizontal="right" vertical="center" wrapText="1"/>
    </xf>
    <xf numFmtId="4" fontId="1" fillId="2" borderId="8" xfId="0" applyNumberFormat="1" applyFont="1" applyFill="1" applyBorder="1" applyAlignment="1">
      <alignment horizontal="left" vertical="center" wrapText="1"/>
    </xf>
    <xf numFmtId="0" fontId="12" fillId="0" borderId="7" xfId="0" applyFont="1" applyBorder="1" applyAlignment="1">
      <alignment horizontal="left" vertical="center"/>
    </xf>
    <xf numFmtId="0" fontId="1" fillId="2" borderId="13"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2" xfId="0" applyFont="1" applyFill="1" applyBorder="1" applyAlignment="1">
      <alignment vertical="center" wrapText="1"/>
    </xf>
    <xf numFmtId="0" fontId="1" fillId="2" borderId="14" xfId="0" applyFont="1" applyFill="1" applyBorder="1" applyAlignment="1">
      <alignment vertical="center" wrapText="1"/>
    </xf>
    <xf numFmtId="0" fontId="4" fillId="2" borderId="13" xfId="0" applyFont="1" applyFill="1" applyBorder="1" applyAlignment="1">
      <alignment horizontal="left" vertical="center"/>
    </xf>
    <xf numFmtId="4" fontId="1" fillId="2" borderId="0" xfId="2" applyNumberFormat="1" applyFont="1" applyFill="1" applyAlignment="1">
      <alignment horizontal="right" vertical="center" wrapText="1"/>
    </xf>
    <xf numFmtId="0" fontId="4" fillId="2" borderId="0" xfId="0" applyFont="1" applyFill="1" applyBorder="1" applyAlignment="1">
      <alignment horizontal="left" vertical="center"/>
    </xf>
    <xf numFmtId="0" fontId="1" fillId="2" borderId="0" xfId="0" applyFont="1" applyFill="1" applyBorder="1" applyAlignment="1">
      <alignment vertical="center"/>
    </xf>
    <xf numFmtId="0" fontId="4" fillId="2" borderId="0" xfId="2" applyFont="1" applyFill="1" applyAlignment="1">
      <alignment horizontal="left" vertical="center" wrapText="1"/>
    </xf>
    <xf numFmtId="0" fontId="1" fillId="2" borderId="0" xfId="2" applyFont="1" applyFill="1" applyAlignment="1">
      <alignment horizontal="right" vertical="center" wrapText="1"/>
    </xf>
    <xf numFmtId="4" fontId="1" fillId="2" borderId="0" xfId="0" applyNumberFormat="1" applyFont="1" applyFill="1" applyAlignment="1">
      <alignment horizontal="right" vertical="center"/>
    </xf>
    <xf numFmtId="0" fontId="8" fillId="2" borderId="0" xfId="1" applyFont="1" applyFill="1" applyAlignment="1">
      <alignment horizontal="left" vertical="center" wrapText="1"/>
    </xf>
    <xf numFmtId="3" fontId="1" fillId="2" borderId="0" xfId="2" applyNumberFormat="1" applyFont="1" applyFill="1" applyAlignment="1">
      <alignment horizontal="right" vertical="top" wrapText="1"/>
    </xf>
    <xf numFmtId="0" fontId="5" fillId="0" borderId="7" xfId="0" applyFont="1" applyBorder="1" applyAlignment="1">
      <alignment horizontal="left" vertical="center"/>
    </xf>
    <xf numFmtId="0" fontId="1" fillId="2" borderId="0" xfId="2" applyFont="1" applyFill="1" applyAlignment="1">
      <alignment horizontal="left" vertical="center" wrapText="1"/>
    </xf>
    <xf numFmtId="4" fontId="1" fillId="2" borderId="8" xfId="0" applyNumberFormat="1" applyFont="1" applyFill="1" applyBorder="1" applyAlignment="1">
      <alignment horizontal="left" vertical="top" wrapText="1"/>
    </xf>
    <xf numFmtId="0" fontId="1" fillId="2" borderId="0" xfId="0" applyFont="1" applyFill="1" applyAlignment="1">
      <alignment horizontal="left" vertical="center" wrapText="1"/>
    </xf>
    <xf numFmtId="0" fontId="1" fillId="2" borderId="0" xfId="0" applyFont="1" applyFill="1" applyAlignment="1" applyProtection="1">
      <alignment horizontal="left" vertical="center" wrapText="1"/>
    </xf>
    <xf numFmtId="4" fontId="4" fillId="2" borderId="0" xfId="1" applyNumberFormat="1" applyFont="1" applyFill="1" applyBorder="1" applyAlignment="1" applyProtection="1">
      <alignment horizontal="right" vertical="center" wrapText="1"/>
    </xf>
    <xf numFmtId="0" fontId="4" fillId="2" borderId="0" xfId="0" applyFont="1" applyFill="1" applyAlignment="1">
      <alignment horizontal="center" vertical="center"/>
    </xf>
    <xf numFmtId="0" fontId="4" fillId="2" borderId="0" xfId="1" applyFont="1" applyFill="1" applyBorder="1" applyAlignment="1" applyProtection="1">
      <alignment horizontal="right" vertical="center" wrapText="1"/>
    </xf>
    <xf numFmtId="4" fontId="1" fillId="2" borderId="0" xfId="0" applyNumberFormat="1" applyFont="1" applyFill="1" applyBorder="1" applyAlignment="1" applyProtection="1">
      <alignment horizontal="right" vertical="top"/>
    </xf>
    <xf numFmtId="2" fontId="1" fillId="2" borderId="12" xfId="0" applyNumberFormat="1" applyFont="1" applyFill="1" applyBorder="1" applyAlignment="1" applyProtection="1">
      <alignment horizontal="right" vertical="top"/>
    </xf>
    <xf numFmtId="0" fontId="4" fillId="2" borderId="0" xfId="2" applyFont="1" applyFill="1" applyAlignment="1" applyProtection="1">
      <alignment vertical="center" wrapText="1"/>
    </xf>
    <xf numFmtId="0" fontId="5" fillId="0" borderId="0" xfId="0" applyFont="1" applyAlignment="1" applyProtection="1">
      <alignment vertical="top"/>
    </xf>
  </cellXfs>
  <cellStyles count="3">
    <cellStyle name="Normal" xfId="0" builtinId="0"/>
    <cellStyle name="Normal_Pupil Level School Census2010 Tables v1.0" xfId="1"/>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bcbau\grpdata\S251%20Budget\2020-21%20Budget\XML%20Generator\S251Budget202021_XMLGenerator_1-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494999/AppData/Local/Microsoft/Windows/INetCache/Content.Outlook/UKBG37YM/S251Outturn201920%2011-09-2020.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mi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BFILEVS05\srf%20financial%20monitoring\Work%20in%20Progress\Regs%20-%20Guide%20Prep\2019-20\Budget\Final%20XML%20Generators\S251Budget201920_Generator_1.3_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LA Table"/>
      <sheetName val="High Needs Places Table"/>
      <sheetName val="Early Years Proforma"/>
      <sheetName val="Admin-Lists"/>
      <sheetName val="Admin-MissingRowCheck"/>
    </sheetNames>
    <sheetDataSet>
      <sheetData sheetId="0">
        <row r="14">
          <cell r="C14" t="str">
            <v/>
          </cell>
        </row>
      </sheetData>
      <sheetData sheetId="1" refreshError="1"/>
      <sheetData sheetId="2">
        <row r="2">
          <cell r="R2">
            <v>0</v>
          </cell>
        </row>
      </sheetData>
      <sheetData sheetId="3">
        <row r="5">
          <cell r="X5">
            <v>0</v>
          </cell>
        </row>
      </sheetData>
      <sheetData sheetId="4">
        <row r="4">
          <cell r="Z4">
            <v>0</v>
          </cell>
        </row>
        <row r="10">
          <cell r="S10" t="str">
            <v/>
          </cell>
        </row>
        <row r="16">
          <cell r="S16" t="str">
            <v/>
          </cell>
        </row>
        <row r="17">
          <cell r="S17" t="str">
            <v/>
          </cell>
        </row>
        <row r="18">
          <cell r="S18" t="str">
            <v/>
          </cell>
        </row>
        <row r="19">
          <cell r="S19" t="str">
            <v/>
          </cell>
        </row>
        <row r="20">
          <cell r="S20" t="str">
            <v/>
          </cell>
        </row>
        <row r="24">
          <cell r="S24" t="str">
            <v/>
          </cell>
        </row>
        <row r="25">
          <cell r="S25" t="str">
            <v/>
          </cell>
        </row>
        <row r="39">
          <cell r="S39" t="str">
            <v/>
          </cell>
        </row>
        <row r="40">
          <cell r="S40" t="str">
            <v/>
          </cell>
        </row>
      </sheetData>
      <sheetData sheetId="5">
        <row r="1">
          <cell r="A1" t="str">
            <v>Local Authority List</v>
          </cell>
        </row>
        <row r="2">
          <cell r="F2" t="str">
            <v>Open</v>
          </cell>
          <cell r="H2" t="str">
            <v>Mainstream</v>
          </cell>
        </row>
        <row r="3">
          <cell r="F3" t="str">
            <v>Closed</v>
          </cell>
          <cell r="H3" t="str">
            <v>Hospital</v>
          </cell>
        </row>
        <row r="4">
          <cell r="F4" t="str">
            <v>Converter</v>
          </cell>
          <cell r="H4" t="str">
            <v>Pupil Referral Unit</v>
          </cell>
        </row>
        <row r="5">
          <cell r="H5" t="str">
            <v>Special</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Table A"/>
      <sheetName val="Table A1"/>
      <sheetName val="Admin-MissingRowCheck"/>
      <sheetName val="Admin"/>
    </sheetNames>
    <sheetDataSet>
      <sheetData sheetId="0"/>
      <sheetData sheetId="1"/>
      <sheetData sheetId="2"/>
      <sheetData sheetId="3"/>
      <sheetData sheetId="4"/>
      <sheetData sheetId="5">
        <row r="1">
          <cell r="A1" t="str">
            <v>Local Authority List</v>
          </cell>
        </row>
        <row r="2">
          <cell r="A2">
            <v>201</v>
          </cell>
          <cell r="B2" t="str">
            <v>City of London</v>
          </cell>
        </row>
        <row r="3">
          <cell r="A3">
            <v>202</v>
          </cell>
          <cell r="B3" t="str">
            <v>Camden</v>
          </cell>
        </row>
        <row r="4">
          <cell r="A4">
            <v>203</v>
          </cell>
          <cell r="B4" t="str">
            <v>Greenwich</v>
          </cell>
        </row>
        <row r="5">
          <cell r="A5">
            <v>204</v>
          </cell>
          <cell r="B5" t="str">
            <v>Hackney</v>
          </cell>
        </row>
        <row r="6">
          <cell r="A6">
            <v>205</v>
          </cell>
          <cell r="B6" t="str">
            <v>Hammersmith &amp; Fulham</v>
          </cell>
        </row>
        <row r="7">
          <cell r="A7">
            <v>206</v>
          </cell>
          <cell r="B7" t="str">
            <v>Islington</v>
          </cell>
        </row>
        <row r="8">
          <cell r="A8">
            <v>207</v>
          </cell>
          <cell r="B8" t="str">
            <v>Kensington &amp; Chelsea</v>
          </cell>
        </row>
        <row r="9">
          <cell r="A9">
            <v>208</v>
          </cell>
          <cell r="B9" t="str">
            <v>Lambeth</v>
          </cell>
        </row>
        <row r="10">
          <cell r="A10">
            <v>209</v>
          </cell>
          <cell r="B10" t="str">
            <v>Lewisham</v>
          </cell>
        </row>
        <row r="11">
          <cell r="A11">
            <v>210</v>
          </cell>
          <cell r="B11" t="str">
            <v>Southwark</v>
          </cell>
        </row>
        <row r="12">
          <cell r="A12">
            <v>211</v>
          </cell>
          <cell r="B12" t="str">
            <v>Tower Hamlets</v>
          </cell>
        </row>
        <row r="13">
          <cell r="A13">
            <v>212</v>
          </cell>
          <cell r="B13" t="str">
            <v>Wandsworth</v>
          </cell>
        </row>
        <row r="14">
          <cell r="A14">
            <v>213</v>
          </cell>
          <cell r="B14" t="str">
            <v>Westminster</v>
          </cell>
        </row>
        <row r="15">
          <cell r="A15">
            <v>301</v>
          </cell>
          <cell r="B15" t="str">
            <v>Barking &amp; Dagenham</v>
          </cell>
        </row>
        <row r="16">
          <cell r="A16">
            <v>302</v>
          </cell>
          <cell r="B16" t="str">
            <v>Barnet</v>
          </cell>
        </row>
        <row r="17">
          <cell r="A17">
            <v>303</v>
          </cell>
          <cell r="B17" t="str">
            <v>Bexley</v>
          </cell>
        </row>
        <row r="18">
          <cell r="A18">
            <v>304</v>
          </cell>
          <cell r="B18" t="str">
            <v>Brent</v>
          </cell>
        </row>
        <row r="19">
          <cell r="A19">
            <v>305</v>
          </cell>
          <cell r="B19" t="str">
            <v>Bromley</v>
          </cell>
        </row>
        <row r="20">
          <cell r="A20">
            <v>306</v>
          </cell>
          <cell r="B20" t="str">
            <v>Croydon</v>
          </cell>
        </row>
        <row r="21">
          <cell r="A21">
            <v>307</v>
          </cell>
          <cell r="B21" t="str">
            <v>Ealing</v>
          </cell>
        </row>
        <row r="22">
          <cell r="A22">
            <v>308</v>
          </cell>
          <cell r="B22" t="str">
            <v>Enfield</v>
          </cell>
        </row>
        <row r="23">
          <cell r="A23">
            <v>309</v>
          </cell>
          <cell r="B23" t="str">
            <v>Haringey</v>
          </cell>
        </row>
        <row r="24">
          <cell r="A24">
            <v>310</v>
          </cell>
          <cell r="B24" t="str">
            <v>Harrow</v>
          </cell>
        </row>
        <row r="25">
          <cell r="A25">
            <v>311</v>
          </cell>
          <cell r="B25" t="str">
            <v>Havering</v>
          </cell>
        </row>
        <row r="26">
          <cell r="A26">
            <v>312</v>
          </cell>
          <cell r="B26" t="str">
            <v>Hillingdon</v>
          </cell>
        </row>
        <row r="27">
          <cell r="A27">
            <v>313</v>
          </cell>
          <cell r="B27" t="str">
            <v>Hounslow</v>
          </cell>
        </row>
        <row r="28">
          <cell r="A28">
            <v>314</v>
          </cell>
          <cell r="B28" t="str">
            <v>Kingston Upon Thames</v>
          </cell>
        </row>
        <row r="29">
          <cell r="A29">
            <v>315</v>
          </cell>
          <cell r="B29" t="str">
            <v>Merton</v>
          </cell>
        </row>
        <row r="30">
          <cell r="A30">
            <v>316</v>
          </cell>
          <cell r="B30" t="str">
            <v>Newham</v>
          </cell>
        </row>
        <row r="31">
          <cell r="A31">
            <v>317</v>
          </cell>
          <cell r="B31" t="str">
            <v>Redbridge</v>
          </cell>
        </row>
        <row r="32">
          <cell r="A32">
            <v>318</v>
          </cell>
          <cell r="B32" t="str">
            <v>Richmond Upon Thames</v>
          </cell>
        </row>
        <row r="33">
          <cell r="A33">
            <v>319</v>
          </cell>
          <cell r="B33" t="str">
            <v>Sutton</v>
          </cell>
        </row>
        <row r="34">
          <cell r="A34">
            <v>320</v>
          </cell>
          <cell r="B34" t="str">
            <v>Waltham Forest</v>
          </cell>
        </row>
        <row r="35">
          <cell r="A35">
            <v>330</v>
          </cell>
          <cell r="B35" t="str">
            <v>Birmingham</v>
          </cell>
        </row>
        <row r="36">
          <cell r="A36">
            <v>331</v>
          </cell>
          <cell r="B36" t="str">
            <v>Coventry</v>
          </cell>
        </row>
        <row r="37">
          <cell r="A37">
            <v>332</v>
          </cell>
          <cell r="B37" t="str">
            <v>Dudley</v>
          </cell>
        </row>
        <row r="38">
          <cell r="A38">
            <v>333</v>
          </cell>
          <cell r="B38" t="str">
            <v>Sandwell</v>
          </cell>
        </row>
        <row r="39">
          <cell r="A39">
            <v>334</v>
          </cell>
          <cell r="B39" t="str">
            <v>Solihull</v>
          </cell>
        </row>
        <row r="40">
          <cell r="A40">
            <v>335</v>
          </cell>
          <cell r="B40" t="str">
            <v>Walsall</v>
          </cell>
        </row>
        <row r="41">
          <cell r="A41">
            <v>336</v>
          </cell>
          <cell r="B41" t="str">
            <v>Wolverhampton</v>
          </cell>
        </row>
        <row r="42">
          <cell r="A42">
            <v>340</v>
          </cell>
          <cell r="B42" t="str">
            <v>Knowsley</v>
          </cell>
        </row>
        <row r="43">
          <cell r="A43">
            <v>341</v>
          </cell>
          <cell r="B43" t="str">
            <v>Liverpool</v>
          </cell>
        </row>
        <row r="44">
          <cell r="A44">
            <v>342</v>
          </cell>
          <cell r="B44" t="str">
            <v>St Helens</v>
          </cell>
        </row>
        <row r="45">
          <cell r="A45">
            <v>343</v>
          </cell>
          <cell r="B45" t="str">
            <v>Sefton</v>
          </cell>
        </row>
        <row r="46">
          <cell r="A46">
            <v>344</v>
          </cell>
          <cell r="B46" t="str">
            <v>Wirral</v>
          </cell>
        </row>
        <row r="47">
          <cell r="A47">
            <v>350</v>
          </cell>
          <cell r="B47" t="str">
            <v>Bolton</v>
          </cell>
        </row>
        <row r="48">
          <cell r="A48">
            <v>351</v>
          </cell>
          <cell r="B48" t="str">
            <v>Bury</v>
          </cell>
        </row>
        <row r="49">
          <cell r="A49">
            <v>352</v>
          </cell>
          <cell r="B49" t="str">
            <v>Manchester</v>
          </cell>
        </row>
        <row r="50">
          <cell r="A50">
            <v>353</v>
          </cell>
          <cell r="B50" t="str">
            <v>Oldham</v>
          </cell>
        </row>
        <row r="51">
          <cell r="A51">
            <v>354</v>
          </cell>
          <cell r="B51" t="str">
            <v>Rochdale</v>
          </cell>
        </row>
        <row r="52">
          <cell r="A52">
            <v>355</v>
          </cell>
          <cell r="B52" t="str">
            <v>Salford</v>
          </cell>
        </row>
        <row r="53">
          <cell r="A53">
            <v>356</v>
          </cell>
          <cell r="B53" t="str">
            <v>Stockport</v>
          </cell>
        </row>
        <row r="54">
          <cell r="A54">
            <v>357</v>
          </cell>
          <cell r="B54" t="str">
            <v>Tameside</v>
          </cell>
        </row>
        <row r="55">
          <cell r="A55">
            <v>358</v>
          </cell>
          <cell r="B55" t="str">
            <v>Trafford</v>
          </cell>
        </row>
        <row r="56">
          <cell r="A56">
            <v>359</v>
          </cell>
          <cell r="B56" t="str">
            <v>Wigan</v>
          </cell>
        </row>
        <row r="57">
          <cell r="A57">
            <v>370</v>
          </cell>
          <cell r="B57" t="str">
            <v>Barnsley</v>
          </cell>
        </row>
        <row r="58">
          <cell r="A58">
            <v>371</v>
          </cell>
          <cell r="B58" t="str">
            <v>Doncaster</v>
          </cell>
        </row>
        <row r="59">
          <cell r="A59">
            <v>372</v>
          </cell>
          <cell r="B59" t="str">
            <v>Rotherham</v>
          </cell>
        </row>
        <row r="60">
          <cell r="A60">
            <v>373</v>
          </cell>
          <cell r="B60" t="str">
            <v>Sheffield</v>
          </cell>
        </row>
        <row r="61">
          <cell r="A61">
            <v>380</v>
          </cell>
          <cell r="B61" t="str">
            <v>Bradford</v>
          </cell>
        </row>
        <row r="62">
          <cell r="A62">
            <v>381</v>
          </cell>
          <cell r="B62" t="str">
            <v>Calderdale</v>
          </cell>
        </row>
        <row r="63">
          <cell r="A63">
            <v>382</v>
          </cell>
          <cell r="B63" t="str">
            <v>Kirklees</v>
          </cell>
        </row>
        <row r="64">
          <cell r="A64">
            <v>383</v>
          </cell>
          <cell r="B64" t="str">
            <v>Leeds</v>
          </cell>
        </row>
        <row r="65">
          <cell r="A65">
            <v>384</v>
          </cell>
          <cell r="B65" t="str">
            <v>Wakefield</v>
          </cell>
        </row>
        <row r="66">
          <cell r="A66">
            <v>390</v>
          </cell>
          <cell r="B66" t="str">
            <v>Gateshead</v>
          </cell>
        </row>
        <row r="67">
          <cell r="A67">
            <v>391</v>
          </cell>
          <cell r="B67" t="str">
            <v>Newcastle Upon Tyne</v>
          </cell>
        </row>
        <row r="68">
          <cell r="A68">
            <v>392</v>
          </cell>
          <cell r="B68" t="str">
            <v>North Tyneside</v>
          </cell>
        </row>
        <row r="69">
          <cell r="A69">
            <v>393</v>
          </cell>
          <cell r="B69" t="str">
            <v>South Tyneside</v>
          </cell>
        </row>
        <row r="70">
          <cell r="A70">
            <v>394</v>
          </cell>
          <cell r="B70" t="str">
            <v>Sunderland</v>
          </cell>
        </row>
        <row r="71">
          <cell r="A71">
            <v>420</v>
          </cell>
          <cell r="B71" t="str">
            <v>Isles of Scilly</v>
          </cell>
        </row>
        <row r="72">
          <cell r="A72">
            <v>800</v>
          </cell>
          <cell r="B72" t="str">
            <v>Bath &amp; North East Somerset</v>
          </cell>
        </row>
        <row r="73">
          <cell r="A73">
            <v>801</v>
          </cell>
          <cell r="B73" t="str">
            <v>Bristol</v>
          </cell>
        </row>
        <row r="74">
          <cell r="A74">
            <v>802</v>
          </cell>
          <cell r="B74" t="str">
            <v>North Somerset</v>
          </cell>
        </row>
        <row r="75">
          <cell r="A75">
            <v>803</v>
          </cell>
          <cell r="B75" t="str">
            <v>South Gloucestershire</v>
          </cell>
        </row>
        <row r="76">
          <cell r="A76">
            <v>805</v>
          </cell>
          <cell r="B76" t="str">
            <v>Hartlepool</v>
          </cell>
        </row>
        <row r="77">
          <cell r="A77">
            <v>806</v>
          </cell>
          <cell r="B77" t="str">
            <v>Middlesbrough</v>
          </cell>
        </row>
        <row r="78">
          <cell r="A78">
            <v>807</v>
          </cell>
          <cell r="B78" t="str">
            <v>Redcar &amp; Cleveland</v>
          </cell>
        </row>
        <row r="79">
          <cell r="A79">
            <v>808</v>
          </cell>
          <cell r="B79" t="str">
            <v>Stockton-on-Tees</v>
          </cell>
        </row>
        <row r="80">
          <cell r="A80">
            <v>810</v>
          </cell>
          <cell r="B80" t="str">
            <v>Kingston-upon-Hull</v>
          </cell>
        </row>
        <row r="81">
          <cell r="A81">
            <v>811</v>
          </cell>
          <cell r="B81" t="str">
            <v>East Riding of Yorkshire</v>
          </cell>
        </row>
        <row r="82">
          <cell r="A82">
            <v>812</v>
          </cell>
          <cell r="B82" t="str">
            <v>North East Lincolnshire</v>
          </cell>
        </row>
        <row r="83">
          <cell r="A83">
            <v>813</v>
          </cell>
          <cell r="B83" t="str">
            <v>North Lincolnshire</v>
          </cell>
        </row>
        <row r="84">
          <cell r="A84">
            <v>815</v>
          </cell>
          <cell r="B84" t="str">
            <v>North Yorkshire</v>
          </cell>
        </row>
        <row r="85">
          <cell r="A85">
            <v>816</v>
          </cell>
          <cell r="B85" t="str">
            <v>York</v>
          </cell>
        </row>
        <row r="86">
          <cell r="A86">
            <v>821</v>
          </cell>
          <cell r="B86" t="str">
            <v>Luton</v>
          </cell>
        </row>
        <row r="87">
          <cell r="A87">
            <v>822</v>
          </cell>
          <cell r="B87" t="str">
            <v>Bedford Borough</v>
          </cell>
        </row>
        <row r="88">
          <cell r="A88">
            <v>823</v>
          </cell>
          <cell r="B88" t="str">
            <v>Central Bedfordshire</v>
          </cell>
        </row>
        <row r="89">
          <cell r="A89">
            <v>825</v>
          </cell>
          <cell r="B89" t="str">
            <v>Buckinghamshire</v>
          </cell>
        </row>
        <row r="90">
          <cell r="A90">
            <v>826</v>
          </cell>
          <cell r="B90" t="str">
            <v>Milton Keynes</v>
          </cell>
        </row>
        <row r="91">
          <cell r="A91">
            <v>830</v>
          </cell>
          <cell r="B91" t="str">
            <v>Derbyshire</v>
          </cell>
        </row>
        <row r="92">
          <cell r="A92">
            <v>831</v>
          </cell>
          <cell r="B92" t="str">
            <v>Derby</v>
          </cell>
        </row>
        <row r="93">
          <cell r="A93">
            <v>838</v>
          </cell>
          <cell r="B93" t="str">
            <v>Dorset</v>
          </cell>
        </row>
        <row r="94">
          <cell r="A94">
            <v>839</v>
          </cell>
          <cell r="B94" t="str">
            <v>Bournemouth, Christchurch and Poole</v>
          </cell>
        </row>
        <row r="95">
          <cell r="A95">
            <v>840</v>
          </cell>
          <cell r="B95" t="str">
            <v>Durham</v>
          </cell>
        </row>
        <row r="96">
          <cell r="A96">
            <v>841</v>
          </cell>
          <cell r="B96" t="str">
            <v>Darlington</v>
          </cell>
        </row>
        <row r="97">
          <cell r="A97">
            <v>845</v>
          </cell>
          <cell r="B97" t="str">
            <v>East Sussex</v>
          </cell>
        </row>
        <row r="98">
          <cell r="A98">
            <v>846</v>
          </cell>
          <cell r="B98" t="str">
            <v>Brighton &amp; Hove</v>
          </cell>
        </row>
        <row r="99">
          <cell r="A99">
            <v>850</v>
          </cell>
          <cell r="B99" t="str">
            <v>Hampshire</v>
          </cell>
        </row>
        <row r="100">
          <cell r="A100">
            <v>851</v>
          </cell>
          <cell r="B100" t="str">
            <v>Portsmouth</v>
          </cell>
        </row>
        <row r="101">
          <cell r="A101">
            <v>852</v>
          </cell>
          <cell r="B101" t="str">
            <v>Southampton</v>
          </cell>
        </row>
        <row r="102">
          <cell r="A102">
            <v>855</v>
          </cell>
          <cell r="B102" t="str">
            <v>Leicestershire</v>
          </cell>
        </row>
        <row r="103">
          <cell r="A103">
            <v>856</v>
          </cell>
          <cell r="B103" t="str">
            <v>Leicester</v>
          </cell>
        </row>
        <row r="104">
          <cell r="A104">
            <v>857</v>
          </cell>
          <cell r="B104" t="str">
            <v>Rutland</v>
          </cell>
        </row>
        <row r="105">
          <cell r="A105">
            <v>860</v>
          </cell>
          <cell r="B105" t="str">
            <v>Staffordshire</v>
          </cell>
        </row>
        <row r="106">
          <cell r="A106">
            <v>861</v>
          </cell>
          <cell r="B106" t="str">
            <v>Stoke-on-Trent</v>
          </cell>
        </row>
        <row r="107">
          <cell r="A107">
            <v>865</v>
          </cell>
          <cell r="B107" t="str">
            <v>Wiltshire</v>
          </cell>
        </row>
        <row r="108">
          <cell r="A108">
            <v>866</v>
          </cell>
          <cell r="B108" t="str">
            <v>Swindon</v>
          </cell>
        </row>
        <row r="109">
          <cell r="A109">
            <v>867</v>
          </cell>
          <cell r="B109" t="str">
            <v>Bracknell Forest</v>
          </cell>
        </row>
        <row r="110">
          <cell r="A110">
            <v>868</v>
          </cell>
          <cell r="B110" t="str">
            <v>Windsor &amp; Maidenhead</v>
          </cell>
        </row>
        <row r="111">
          <cell r="A111">
            <v>869</v>
          </cell>
          <cell r="B111" t="str">
            <v>West Berkshire</v>
          </cell>
        </row>
        <row r="112">
          <cell r="A112">
            <v>870</v>
          </cell>
          <cell r="B112" t="str">
            <v>Reading</v>
          </cell>
        </row>
        <row r="113">
          <cell r="A113">
            <v>871</v>
          </cell>
          <cell r="B113" t="str">
            <v>Slough</v>
          </cell>
        </row>
        <row r="114">
          <cell r="A114">
            <v>872</v>
          </cell>
          <cell r="B114" t="str">
            <v>Wokingham</v>
          </cell>
        </row>
        <row r="115">
          <cell r="A115">
            <v>873</v>
          </cell>
          <cell r="B115" t="str">
            <v>Cambridgeshire</v>
          </cell>
        </row>
        <row r="116">
          <cell r="A116">
            <v>874</v>
          </cell>
          <cell r="B116" t="str">
            <v>Peterborough</v>
          </cell>
        </row>
        <row r="117">
          <cell r="A117">
            <v>876</v>
          </cell>
          <cell r="B117" t="str">
            <v>Halton</v>
          </cell>
        </row>
        <row r="118">
          <cell r="A118">
            <v>877</v>
          </cell>
          <cell r="B118" t="str">
            <v>Warrington</v>
          </cell>
        </row>
        <row r="119">
          <cell r="A119">
            <v>878</v>
          </cell>
          <cell r="B119" t="str">
            <v>Devon</v>
          </cell>
        </row>
        <row r="120">
          <cell r="A120">
            <v>879</v>
          </cell>
          <cell r="B120" t="str">
            <v>Plymouth</v>
          </cell>
        </row>
        <row r="121">
          <cell r="A121">
            <v>880</v>
          </cell>
          <cell r="B121" t="str">
            <v>Torbay</v>
          </cell>
        </row>
        <row r="122">
          <cell r="A122">
            <v>881</v>
          </cell>
          <cell r="B122" t="str">
            <v>Essex</v>
          </cell>
        </row>
        <row r="123">
          <cell r="A123">
            <v>882</v>
          </cell>
          <cell r="B123" t="str">
            <v>Southend-on-Sea</v>
          </cell>
        </row>
        <row r="124">
          <cell r="A124">
            <v>883</v>
          </cell>
          <cell r="B124" t="str">
            <v>Thurrock</v>
          </cell>
        </row>
        <row r="125">
          <cell r="A125">
            <v>884</v>
          </cell>
          <cell r="B125" t="str">
            <v>Herefordshire</v>
          </cell>
        </row>
        <row r="126">
          <cell r="A126">
            <v>885</v>
          </cell>
          <cell r="B126" t="str">
            <v>Worcestershire</v>
          </cell>
        </row>
        <row r="127">
          <cell r="A127">
            <v>886</v>
          </cell>
          <cell r="B127" t="str">
            <v>Kent</v>
          </cell>
        </row>
        <row r="128">
          <cell r="A128">
            <v>887</v>
          </cell>
          <cell r="B128" t="str">
            <v>Medway</v>
          </cell>
        </row>
        <row r="129">
          <cell r="A129">
            <v>888</v>
          </cell>
          <cell r="B129" t="str">
            <v>Lancashire</v>
          </cell>
        </row>
        <row r="130">
          <cell r="A130">
            <v>889</v>
          </cell>
          <cell r="B130" t="str">
            <v>Blackburn with Darwen</v>
          </cell>
        </row>
        <row r="131">
          <cell r="A131">
            <v>890</v>
          </cell>
          <cell r="B131" t="str">
            <v>Blackpool</v>
          </cell>
        </row>
        <row r="132">
          <cell r="A132">
            <v>891</v>
          </cell>
          <cell r="B132" t="str">
            <v>Nottinghamshire</v>
          </cell>
        </row>
        <row r="133">
          <cell r="A133">
            <v>892</v>
          </cell>
          <cell r="B133" t="str">
            <v>Nottingham</v>
          </cell>
        </row>
        <row r="134">
          <cell r="A134">
            <v>893</v>
          </cell>
          <cell r="B134" t="str">
            <v>Shropshire</v>
          </cell>
        </row>
        <row r="135">
          <cell r="A135">
            <v>894</v>
          </cell>
          <cell r="B135" t="str">
            <v>Telford &amp; Wrekin</v>
          </cell>
        </row>
        <row r="136">
          <cell r="A136">
            <v>895</v>
          </cell>
          <cell r="B136" t="str">
            <v>Cheshire East</v>
          </cell>
        </row>
        <row r="137">
          <cell r="A137">
            <v>896</v>
          </cell>
          <cell r="B137" t="str">
            <v>Cheshire West and Chester</v>
          </cell>
        </row>
        <row r="138">
          <cell r="A138">
            <v>908</v>
          </cell>
          <cell r="B138" t="str">
            <v>Cornwall</v>
          </cell>
        </row>
        <row r="139">
          <cell r="A139">
            <v>909</v>
          </cell>
          <cell r="B139" t="str">
            <v>Cumbria</v>
          </cell>
        </row>
        <row r="140">
          <cell r="A140">
            <v>916</v>
          </cell>
          <cell r="B140" t="str">
            <v>Gloucestershire</v>
          </cell>
        </row>
        <row r="141">
          <cell r="A141">
            <v>919</v>
          </cell>
          <cell r="B141" t="str">
            <v>Hertfordshire</v>
          </cell>
        </row>
        <row r="142">
          <cell r="A142">
            <v>921</v>
          </cell>
          <cell r="B142" t="str">
            <v>Isle of Wight</v>
          </cell>
        </row>
        <row r="143">
          <cell r="A143">
            <v>925</v>
          </cell>
          <cell r="B143" t="str">
            <v>Lincolnshire</v>
          </cell>
        </row>
        <row r="144">
          <cell r="A144">
            <v>926</v>
          </cell>
          <cell r="B144" t="str">
            <v>Norfolk</v>
          </cell>
        </row>
        <row r="145">
          <cell r="A145">
            <v>928</v>
          </cell>
          <cell r="B145" t="str">
            <v>Northamptonshire</v>
          </cell>
        </row>
        <row r="146">
          <cell r="A146">
            <v>929</v>
          </cell>
          <cell r="B146" t="str">
            <v>Northumberland</v>
          </cell>
        </row>
        <row r="147">
          <cell r="A147">
            <v>931</v>
          </cell>
          <cell r="B147" t="str">
            <v>Oxfordshire</v>
          </cell>
        </row>
        <row r="148">
          <cell r="A148">
            <v>933</v>
          </cell>
          <cell r="B148" t="str">
            <v>Somerset</v>
          </cell>
        </row>
        <row r="149">
          <cell r="A149">
            <v>935</v>
          </cell>
          <cell r="B149" t="str">
            <v>Suffolk</v>
          </cell>
        </row>
        <row r="150">
          <cell r="A150">
            <v>936</v>
          </cell>
          <cell r="B150" t="str">
            <v>Surrey</v>
          </cell>
        </row>
        <row r="151">
          <cell r="A151">
            <v>937</v>
          </cell>
          <cell r="B151" t="str">
            <v>Warwickshire</v>
          </cell>
        </row>
        <row r="152">
          <cell r="A152">
            <v>938</v>
          </cell>
          <cell r="B152" t="str">
            <v>West Sussex</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LA Table"/>
      <sheetName val="Schools Table"/>
      <sheetName val="Early Years Table"/>
      <sheetName val="Admin"/>
      <sheetName val="Prev_LA_Table"/>
    </sheetNames>
    <sheetDataSet>
      <sheetData sheetId="0"/>
      <sheetData sheetId="1"/>
      <sheetData sheetId="2"/>
      <sheetData sheetId="3">
        <row r="10">
          <cell r="P10" t="str">
            <v/>
          </cell>
        </row>
      </sheetData>
      <sheetData sheetId="4">
        <row r="9">
          <cell r="S9">
            <v>0</v>
          </cell>
        </row>
      </sheetData>
      <sheetData sheetId="5">
        <row r="2">
          <cell r="D2">
            <v>201</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ksLA"/>
  <dimension ref="A1:Z150"/>
  <sheetViews>
    <sheetView showGridLines="0" tabSelected="1" zoomScale="90" zoomScaleNormal="90" workbookViewId="0">
      <pane ySplit="6" topLeftCell="A7" activePane="bottomLeft" state="frozen"/>
      <selection pane="bottomLeft" activeCell="B5" sqref="B5"/>
    </sheetView>
  </sheetViews>
  <sheetFormatPr defaultColWidth="9.109375" defaultRowHeight="22.5" customHeight="1" x14ac:dyDescent="0.3"/>
  <cols>
    <col min="1" max="1" width="2.21875" style="5" customWidth="1"/>
    <col min="2" max="2" width="7" style="5" customWidth="1"/>
    <col min="3" max="3" width="72.77734375" style="5" customWidth="1"/>
    <col min="4" max="4" width="2.21875" style="5" customWidth="1"/>
    <col min="5" max="13" width="16.5546875" style="5" customWidth="1"/>
    <col min="14" max="14" width="2.21875" style="5" customWidth="1"/>
    <col min="15" max="15" width="80.77734375" style="122" customWidth="1"/>
    <col min="16" max="16" width="6" style="5" customWidth="1"/>
    <col min="17" max="18" width="12" style="6" hidden="1" customWidth="1"/>
    <col min="19" max="19" width="17.44140625" style="6" hidden="1" customWidth="1"/>
    <col min="20" max="20" width="18.44140625" style="6" hidden="1" customWidth="1"/>
    <col min="21" max="22" width="12" style="6" hidden="1" customWidth="1"/>
    <col min="23" max="23" width="33.88671875" style="6" hidden="1" customWidth="1"/>
    <col min="24" max="24" width="18.109375" style="6" hidden="1" customWidth="1"/>
    <col min="25" max="25" width="11.44140625" style="6" hidden="1" customWidth="1"/>
    <col min="26" max="26" width="21.88671875" style="5" hidden="1" customWidth="1"/>
    <col min="27" max="35" width="9.109375" style="5" customWidth="1"/>
    <col min="36" max="16384" width="9.109375" style="5"/>
  </cols>
  <sheetData>
    <row r="1" spans="1:26" ht="24" customHeight="1" x14ac:dyDescent="0.3">
      <c r="A1" s="1"/>
      <c r="B1" s="2" t="s">
        <v>0</v>
      </c>
      <c r="C1" s="3"/>
      <c r="D1" s="3"/>
      <c r="E1" s="3"/>
      <c r="F1" s="3"/>
      <c r="G1" s="3"/>
      <c r="H1" s="3"/>
      <c r="I1" s="3"/>
      <c r="J1" s="3"/>
      <c r="K1" s="3"/>
      <c r="L1" s="3"/>
      <c r="M1" s="3"/>
      <c r="N1" s="3"/>
      <c r="O1" s="4"/>
    </row>
    <row r="2" spans="1:26" ht="22.5" customHeight="1" x14ac:dyDescent="0.3">
      <c r="A2" s="1"/>
      <c r="B2" s="7" t="s">
        <v>1</v>
      </c>
      <c r="C2" s="8"/>
      <c r="D2" s="8"/>
      <c r="E2" s="8"/>
      <c r="F2" s="8"/>
      <c r="G2" s="8"/>
      <c r="H2" s="8"/>
      <c r="I2" s="8"/>
      <c r="J2" s="8"/>
      <c r="K2" s="8"/>
      <c r="L2" s="8"/>
      <c r="M2" s="8"/>
      <c r="N2" s="8"/>
      <c r="O2" s="9"/>
    </row>
    <row r="3" spans="1:26" ht="14.4" x14ac:dyDescent="0.3">
      <c r="A3" s="1"/>
      <c r="B3" s="10"/>
      <c r="C3" s="11"/>
      <c r="D3" s="1"/>
      <c r="E3" s="1"/>
      <c r="F3" s="1"/>
      <c r="G3" s="1"/>
      <c r="H3" s="1"/>
      <c r="I3" s="1"/>
      <c r="J3" s="12"/>
      <c r="K3" s="13"/>
      <c r="L3" s="1"/>
      <c r="M3" s="13"/>
      <c r="N3" s="1"/>
      <c r="O3" s="14"/>
      <c r="Q3" s="15" t="s">
        <v>2</v>
      </c>
      <c r="R3" s="15"/>
      <c r="S3" s="15"/>
      <c r="T3" s="15"/>
      <c r="U3" s="15"/>
      <c r="V3" s="15"/>
      <c r="W3" s="15"/>
      <c r="X3" s="15"/>
      <c r="Y3" s="15"/>
    </row>
    <row r="4" spans="1:26" ht="26.4" x14ac:dyDescent="0.3">
      <c r="A4" s="1"/>
      <c r="B4" s="10"/>
      <c r="C4" s="16" t="s">
        <v>3</v>
      </c>
      <c r="D4" s="17"/>
      <c r="E4" s="18" t="s">
        <v>4</v>
      </c>
      <c r="F4" s="18" t="s">
        <v>5</v>
      </c>
      <c r="G4" s="18" t="s">
        <v>6</v>
      </c>
      <c r="H4" s="18" t="s">
        <v>7</v>
      </c>
      <c r="I4" s="18" t="s">
        <v>8</v>
      </c>
      <c r="J4" s="18" t="s">
        <v>9</v>
      </c>
      <c r="K4" s="19" t="s">
        <v>10</v>
      </c>
      <c r="L4" s="18" t="s">
        <v>11</v>
      </c>
      <c r="M4" s="20" t="s">
        <v>12</v>
      </c>
      <c r="N4" s="21"/>
      <c r="O4" s="22" t="s">
        <v>13</v>
      </c>
      <c r="Q4" s="23" t="s">
        <v>4</v>
      </c>
      <c r="R4" s="23" t="s">
        <v>5</v>
      </c>
      <c r="S4" s="23" t="s">
        <v>6</v>
      </c>
      <c r="T4" s="23" t="s">
        <v>7</v>
      </c>
      <c r="U4" s="23" t="s">
        <v>8</v>
      </c>
      <c r="V4" s="23" t="s">
        <v>9</v>
      </c>
      <c r="W4" s="23" t="s">
        <v>10</v>
      </c>
      <c r="X4" s="23" t="s">
        <v>11</v>
      </c>
      <c r="Y4" s="23" t="s">
        <v>12</v>
      </c>
      <c r="Z4" s="23" t="s">
        <v>14</v>
      </c>
    </row>
    <row r="5" spans="1:26" ht="14.4" x14ac:dyDescent="0.3">
      <c r="A5" s="1"/>
      <c r="B5" s="10"/>
      <c r="C5" s="24"/>
      <c r="D5" s="24"/>
      <c r="E5" s="25"/>
      <c r="F5" s="25"/>
      <c r="G5" s="25"/>
      <c r="H5" s="26"/>
      <c r="I5" s="26"/>
      <c r="J5" s="25"/>
      <c r="K5" s="27"/>
      <c r="L5" s="25"/>
      <c r="M5" s="28"/>
      <c r="N5" s="25"/>
      <c r="O5" s="29"/>
      <c r="Q5" s="23" t="s">
        <v>15</v>
      </c>
      <c r="R5" s="23"/>
      <c r="S5" s="23"/>
      <c r="T5" s="23"/>
      <c r="U5" s="23"/>
      <c r="V5" s="23"/>
      <c r="W5" s="23"/>
      <c r="X5" s="23"/>
      <c r="Y5" s="23"/>
    </row>
    <row r="6" spans="1:26" ht="24" customHeight="1" x14ac:dyDescent="0.3">
      <c r="A6" s="1"/>
      <c r="B6" s="10"/>
      <c r="C6" s="24"/>
      <c r="D6" s="24"/>
      <c r="E6" s="30" t="str">
        <f>IF(COUNTA(E9:M123)&lt;447,"PLEASE ENTER VALUES IN ALL CELLS","")</f>
        <v/>
      </c>
      <c r="F6" s="31"/>
      <c r="G6" s="31"/>
      <c r="H6" s="31"/>
      <c r="I6" s="31"/>
      <c r="J6" s="31"/>
      <c r="K6" s="31"/>
      <c r="L6" s="31"/>
      <c r="M6" s="32" t="s">
        <v>16</v>
      </c>
      <c r="N6" s="33"/>
      <c r="O6" s="34"/>
      <c r="Q6" s="23" t="s">
        <v>17</v>
      </c>
      <c r="R6" s="23" t="s">
        <v>18</v>
      </c>
      <c r="S6" s="23" t="s">
        <v>19</v>
      </c>
      <c r="T6" s="23" t="s">
        <v>20</v>
      </c>
      <c r="U6" s="23" t="s">
        <v>21</v>
      </c>
      <c r="V6" s="23" t="s">
        <v>22</v>
      </c>
      <c r="W6" s="23" t="s">
        <v>23</v>
      </c>
      <c r="X6" s="23" t="s">
        <v>24</v>
      </c>
      <c r="Y6" s="23" t="s">
        <v>25</v>
      </c>
    </row>
    <row r="7" spans="1:26" ht="24" customHeight="1" x14ac:dyDescent="0.3">
      <c r="A7" s="1"/>
      <c r="B7" s="35">
        <v>1</v>
      </c>
      <c r="C7" s="36" t="s">
        <v>26</v>
      </c>
      <c r="D7" s="24"/>
      <c r="E7" s="37"/>
      <c r="F7" s="37"/>
      <c r="G7" s="37"/>
      <c r="H7" s="37"/>
      <c r="I7" s="37"/>
      <c r="J7" s="37"/>
      <c r="K7" s="37"/>
      <c r="L7" s="37"/>
      <c r="M7" s="37"/>
      <c r="N7" s="24"/>
      <c r="O7" s="38"/>
      <c r="Q7" s="23"/>
      <c r="R7" s="23"/>
      <c r="S7" s="23"/>
      <c r="T7" s="23"/>
      <c r="U7" s="23"/>
      <c r="V7" s="23"/>
      <c r="W7" s="23"/>
      <c r="X7" s="23"/>
      <c r="Y7" s="23"/>
    </row>
    <row r="8" spans="1:26" ht="24" customHeight="1" x14ac:dyDescent="0.3">
      <c r="A8" s="1"/>
      <c r="B8" s="39"/>
      <c r="C8" s="36"/>
      <c r="D8" s="24"/>
      <c r="E8" s="37"/>
      <c r="F8" s="37"/>
      <c r="G8" s="37"/>
      <c r="H8" s="37"/>
      <c r="I8" s="37"/>
      <c r="J8" s="37"/>
      <c r="K8" s="37"/>
      <c r="L8" s="37"/>
      <c r="M8" s="37"/>
      <c r="N8" s="40"/>
      <c r="O8" s="38"/>
      <c r="Q8" s="23"/>
      <c r="R8" s="23"/>
      <c r="S8" s="23"/>
      <c r="T8" s="23"/>
      <c r="U8" s="23"/>
      <c r="V8" s="23"/>
      <c r="W8" s="23"/>
      <c r="X8" s="23"/>
      <c r="Y8" s="23"/>
    </row>
    <row r="9" spans="1:26" ht="26.4" x14ac:dyDescent="0.3">
      <c r="A9" s="1"/>
      <c r="B9" s="39" t="s">
        <v>27</v>
      </c>
      <c r="C9" s="41" t="s">
        <v>28</v>
      </c>
      <c r="D9" s="24"/>
      <c r="E9" s="42">
        <v>28004152</v>
      </c>
      <c r="F9" s="42">
        <v>52496551</v>
      </c>
      <c r="G9" s="42">
        <v>21300282</v>
      </c>
      <c r="H9" s="37"/>
      <c r="I9" s="37"/>
      <c r="J9" s="37"/>
      <c r="K9" s="43">
        <f>SUM(E9:J9)</f>
        <v>101800985</v>
      </c>
      <c r="L9" s="37"/>
      <c r="M9" s="43">
        <f>K9-L9</f>
        <v>101800985</v>
      </c>
      <c r="N9" s="40"/>
      <c r="O9" s="44"/>
      <c r="Q9" s="23" t="s">
        <v>29</v>
      </c>
      <c r="R9" s="23" t="s">
        <v>29</v>
      </c>
      <c r="S9" s="23" t="s">
        <v>29</v>
      </c>
      <c r="T9" s="23">
        <v>1.6</v>
      </c>
      <c r="U9" s="23">
        <v>1.6</v>
      </c>
      <c r="V9" s="23">
        <v>1.6</v>
      </c>
      <c r="W9" s="23" t="s">
        <v>30</v>
      </c>
      <c r="X9" s="23">
        <v>1.6</v>
      </c>
      <c r="Y9" s="23" t="s">
        <v>31</v>
      </c>
    </row>
    <row r="10" spans="1:26" ht="39.6" x14ac:dyDescent="0.3">
      <c r="A10" s="1"/>
      <c r="B10" s="39" t="s">
        <v>32</v>
      </c>
      <c r="C10" s="41" t="s">
        <v>33</v>
      </c>
      <c r="D10" s="24"/>
      <c r="E10" s="42">
        <v>0</v>
      </c>
      <c r="F10" s="42">
        <v>0</v>
      </c>
      <c r="G10" s="42">
        <v>0</v>
      </c>
      <c r="H10" s="42">
        <v>7940000</v>
      </c>
      <c r="I10" s="42">
        <v>1900000</v>
      </c>
      <c r="J10" s="37"/>
      <c r="K10" s="43">
        <f>SUM(E10:J10)</f>
        <v>9840000</v>
      </c>
      <c r="L10" s="37"/>
      <c r="M10" s="43">
        <f>K10-L10</f>
        <v>9840000</v>
      </c>
      <c r="N10" s="40"/>
      <c r="O10" s="44"/>
      <c r="Q10" s="23" t="s">
        <v>29</v>
      </c>
      <c r="R10" s="23" t="s">
        <v>29</v>
      </c>
      <c r="S10" s="23" t="s">
        <v>29</v>
      </c>
      <c r="T10" s="23" t="s">
        <v>29</v>
      </c>
      <c r="U10" s="23" t="s">
        <v>29</v>
      </c>
      <c r="V10" s="23">
        <v>1.6</v>
      </c>
      <c r="W10" s="23" t="s">
        <v>34</v>
      </c>
      <c r="X10" s="23">
        <v>1.6</v>
      </c>
      <c r="Y10" s="23" t="s">
        <v>31</v>
      </c>
    </row>
    <row r="11" spans="1:26" ht="24" customHeight="1" x14ac:dyDescent="0.3">
      <c r="A11" s="1"/>
      <c r="B11" s="45"/>
      <c r="C11" s="1"/>
      <c r="D11" s="24"/>
      <c r="E11" s="37"/>
      <c r="F11" s="37"/>
      <c r="G11" s="37"/>
      <c r="H11" s="37"/>
      <c r="I11" s="37"/>
      <c r="J11" s="37"/>
      <c r="K11" s="37"/>
      <c r="L11" s="37"/>
      <c r="M11" s="37"/>
      <c r="N11" s="40"/>
      <c r="O11" s="38"/>
      <c r="Q11" s="23"/>
      <c r="R11" s="23"/>
      <c r="S11" s="23"/>
      <c r="T11" s="23"/>
      <c r="U11" s="23"/>
      <c r="V11" s="23"/>
      <c r="W11" s="23"/>
      <c r="X11" s="23"/>
      <c r="Y11" s="23"/>
    </row>
    <row r="12" spans="1:26" ht="24" customHeight="1" x14ac:dyDescent="0.3">
      <c r="A12" s="12"/>
      <c r="B12" s="39"/>
      <c r="C12" s="46" t="s">
        <v>35</v>
      </c>
      <c r="D12" s="47"/>
      <c r="E12" s="48"/>
      <c r="F12" s="48"/>
      <c r="G12" s="48"/>
      <c r="H12" s="48"/>
      <c r="I12" s="48"/>
      <c r="J12" s="49"/>
      <c r="K12" s="48"/>
      <c r="L12" s="37"/>
      <c r="M12" s="37"/>
      <c r="N12" s="40"/>
      <c r="O12" s="50"/>
      <c r="Q12" s="23"/>
      <c r="R12" s="23"/>
      <c r="S12" s="23"/>
      <c r="T12" s="23"/>
      <c r="U12" s="23"/>
      <c r="V12" s="23"/>
      <c r="W12" s="23"/>
      <c r="X12" s="23"/>
      <c r="Y12" s="23"/>
    </row>
    <row r="13" spans="1:26" ht="24" customHeight="1" x14ac:dyDescent="0.3">
      <c r="A13" s="1"/>
      <c r="B13" s="39" t="s">
        <v>36</v>
      </c>
      <c r="C13" s="11" t="s">
        <v>37</v>
      </c>
      <c r="D13" s="51"/>
      <c r="E13" s="52"/>
      <c r="F13" s="53">
        <v>0</v>
      </c>
      <c r="G13" s="53">
        <v>0</v>
      </c>
      <c r="H13" s="52"/>
      <c r="I13" s="52"/>
      <c r="J13" s="52"/>
      <c r="K13" s="43">
        <f t="shared" ref="K13:K22" si="0">SUM(E13:J13)</f>
        <v>0</v>
      </c>
      <c r="L13" s="53">
        <v>0</v>
      </c>
      <c r="M13" s="43">
        <f t="shared" ref="M13:M22" si="1">K13-L13</f>
        <v>0</v>
      </c>
      <c r="N13" s="40"/>
      <c r="O13" s="44"/>
      <c r="Q13" s="23">
        <v>1.6</v>
      </c>
      <c r="R13" s="23" t="s">
        <v>29</v>
      </c>
      <c r="S13" s="23" t="s">
        <v>29</v>
      </c>
      <c r="T13" s="23">
        <v>1.6</v>
      </c>
      <c r="U13" s="23">
        <v>1.6</v>
      </c>
      <c r="V13" s="23">
        <v>1.6</v>
      </c>
      <c r="W13" s="23" t="s">
        <v>38</v>
      </c>
      <c r="X13" s="23" t="s">
        <v>29</v>
      </c>
      <c r="Y13" s="23" t="s">
        <v>31</v>
      </c>
    </row>
    <row r="14" spans="1:26" ht="24" customHeight="1" x14ac:dyDescent="0.3">
      <c r="A14" s="12"/>
      <c r="B14" s="39" t="s">
        <v>39</v>
      </c>
      <c r="C14" s="12" t="s">
        <v>40</v>
      </c>
      <c r="D14" s="51"/>
      <c r="E14" s="52"/>
      <c r="F14" s="53">
        <v>0</v>
      </c>
      <c r="G14" s="53">
        <v>0</v>
      </c>
      <c r="H14" s="52"/>
      <c r="I14" s="52"/>
      <c r="J14" s="54"/>
      <c r="K14" s="43">
        <f t="shared" si="0"/>
        <v>0</v>
      </c>
      <c r="L14" s="53">
        <v>0</v>
      </c>
      <c r="M14" s="43">
        <f t="shared" si="1"/>
        <v>0</v>
      </c>
      <c r="N14" s="40"/>
      <c r="O14" s="44"/>
      <c r="Q14" s="23">
        <v>1.6</v>
      </c>
      <c r="R14" s="23" t="s">
        <v>29</v>
      </c>
      <c r="S14" s="23" t="s">
        <v>29</v>
      </c>
      <c r="T14" s="23">
        <v>1.6</v>
      </c>
      <c r="U14" s="23">
        <v>1.6</v>
      </c>
      <c r="V14" s="23">
        <v>1.6</v>
      </c>
      <c r="W14" s="23" t="s">
        <v>38</v>
      </c>
      <c r="X14" s="23" t="s">
        <v>29</v>
      </c>
      <c r="Y14" s="23" t="s">
        <v>31</v>
      </c>
    </row>
    <row r="15" spans="1:26" ht="24" customHeight="1" x14ac:dyDescent="0.3">
      <c r="A15" s="12"/>
      <c r="B15" s="39" t="s">
        <v>41</v>
      </c>
      <c r="C15" s="12" t="s">
        <v>42</v>
      </c>
      <c r="D15" s="51"/>
      <c r="E15" s="52"/>
      <c r="F15" s="53">
        <v>0</v>
      </c>
      <c r="G15" s="53">
        <v>0</v>
      </c>
      <c r="H15" s="52"/>
      <c r="I15" s="52"/>
      <c r="J15" s="54"/>
      <c r="K15" s="43">
        <f t="shared" si="0"/>
        <v>0</v>
      </c>
      <c r="L15" s="53">
        <v>0</v>
      </c>
      <c r="M15" s="43">
        <f t="shared" si="1"/>
        <v>0</v>
      </c>
      <c r="N15" s="40"/>
      <c r="O15" s="44"/>
      <c r="Q15" s="23">
        <v>1.6</v>
      </c>
      <c r="R15" s="23" t="s">
        <v>29</v>
      </c>
      <c r="S15" s="23" t="s">
        <v>29</v>
      </c>
      <c r="T15" s="23">
        <v>1.6</v>
      </c>
      <c r="U15" s="23">
        <v>1.6</v>
      </c>
      <c r="V15" s="23">
        <v>1.6</v>
      </c>
      <c r="W15" s="23" t="s">
        <v>38</v>
      </c>
      <c r="X15" s="23" t="s">
        <v>29</v>
      </c>
      <c r="Y15" s="23" t="s">
        <v>31</v>
      </c>
    </row>
    <row r="16" spans="1:26" ht="24" customHeight="1" x14ac:dyDescent="0.3">
      <c r="A16" s="12"/>
      <c r="B16" s="39" t="s">
        <v>43</v>
      </c>
      <c r="C16" s="12" t="s">
        <v>44</v>
      </c>
      <c r="D16" s="51"/>
      <c r="E16" s="52"/>
      <c r="F16" s="53">
        <v>0</v>
      </c>
      <c r="G16" s="53">
        <v>0</v>
      </c>
      <c r="H16" s="52"/>
      <c r="I16" s="52"/>
      <c r="J16" s="54"/>
      <c r="K16" s="43">
        <f t="shared" si="0"/>
        <v>0</v>
      </c>
      <c r="L16" s="53">
        <v>0</v>
      </c>
      <c r="M16" s="43">
        <f t="shared" si="1"/>
        <v>0</v>
      </c>
      <c r="N16" s="40"/>
      <c r="O16" s="44"/>
      <c r="Q16" s="23">
        <v>1.6</v>
      </c>
      <c r="R16" s="23" t="s">
        <v>29</v>
      </c>
      <c r="S16" s="23" t="s">
        <v>29</v>
      </c>
      <c r="T16" s="23">
        <v>1.6</v>
      </c>
      <c r="U16" s="23">
        <v>1.6</v>
      </c>
      <c r="V16" s="23">
        <v>1.6</v>
      </c>
      <c r="W16" s="23" t="s">
        <v>38</v>
      </c>
      <c r="X16" s="23" t="s">
        <v>29</v>
      </c>
      <c r="Y16" s="23" t="s">
        <v>31</v>
      </c>
    </row>
    <row r="17" spans="1:25" ht="24" customHeight="1" x14ac:dyDescent="0.3">
      <c r="A17" s="12"/>
      <c r="B17" s="39" t="s">
        <v>45</v>
      </c>
      <c r="C17" s="12" t="s">
        <v>46</v>
      </c>
      <c r="D17" s="51"/>
      <c r="E17" s="52"/>
      <c r="F17" s="53">
        <v>0</v>
      </c>
      <c r="G17" s="53">
        <v>0</v>
      </c>
      <c r="H17" s="52"/>
      <c r="I17" s="52"/>
      <c r="J17" s="54"/>
      <c r="K17" s="43">
        <f t="shared" si="0"/>
        <v>0</v>
      </c>
      <c r="L17" s="53">
        <v>0</v>
      </c>
      <c r="M17" s="43">
        <f t="shared" si="1"/>
        <v>0</v>
      </c>
      <c r="N17" s="40"/>
      <c r="O17" s="44"/>
      <c r="Q17" s="23">
        <v>1.6</v>
      </c>
      <c r="R17" s="23" t="s">
        <v>29</v>
      </c>
      <c r="S17" s="23" t="s">
        <v>29</v>
      </c>
      <c r="T17" s="23">
        <v>1.6</v>
      </c>
      <c r="U17" s="23">
        <v>1.6</v>
      </c>
      <c r="V17" s="23">
        <v>1.6</v>
      </c>
      <c r="W17" s="23" t="s">
        <v>38</v>
      </c>
      <c r="X17" s="23" t="s">
        <v>29</v>
      </c>
      <c r="Y17" s="23" t="s">
        <v>31</v>
      </c>
    </row>
    <row r="18" spans="1:25" ht="24" customHeight="1" x14ac:dyDescent="0.3">
      <c r="A18" s="12"/>
      <c r="B18" s="39" t="s">
        <v>47</v>
      </c>
      <c r="C18" s="12" t="s">
        <v>48</v>
      </c>
      <c r="D18" s="51"/>
      <c r="E18" s="52"/>
      <c r="F18" s="53">
        <v>0</v>
      </c>
      <c r="G18" s="53">
        <v>0</v>
      </c>
      <c r="H18" s="52"/>
      <c r="I18" s="52"/>
      <c r="J18" s="54"/>
      <c r="K18" s="43">
        <f t="shared" si="0"/>
        <v>0</v>
      </c>
      <c r="L18" s="53">
        <v>0</v>
      </c>
      <c r="M18" s="43">
        <f t="shared" si="1"/>
        <v>0</v>
      </c>
      <c r="N18" s="40"/>
      <c r="O18" s="44"/>
      <c r="Q18" s="23">
        <v>1.6</v>
      </c>
      <c r="R18" s="23" t="s">
        <v>29</v>
      </c>
      <c r="S18" s="23" t="s">
        <v>29</v>
      </c>
      <c r="T18" s="23">
        <v>1.6</v>
      </c>
      <c r="U18" s="23">
        <v>1.6</v>
      </c>
      <c r="V18" s="23">
        <v>1.6</v>
      </c>
      <c r="W18" s="23" t="s">
        <v>38</v>
      </c>
      <c r="X18" s="23" t="s">
        <v>29</v>
      </c>
      <c r="Y18" s="23" t="s">
        <v>31</v>
      </c>
    </row>
    <row r="19" spans="1:25" ht="24" customHeight="1" x14ac:dyDescent="0.3">
      <c r="A19" s="12"/>
      <c r="B19" s="39" t="s">
        <v>49</v>
      </c>
      <c r="C19" s="12" t="s">
        <v>50</v>
      </c>
      <c r="D19" s="51"/>
      <c r="E19" s="52"/>
      <c r="F19" s="53">
        <v>236250</v>
      </c>
      <c r="G19" s="53">
        <v>78750</v>
      </c>
      <c r="H19" s="52"/>
      <c r="I19" s="52"/>
      <c r="J19" s="54"/>
      <c r="K19" s="43">
        <f t="shared" si="0"/>
        <v>315000</v>
      </c>
      <c r="L19" s="53">
        <v>0</v>
      </c>
      <c r="M19" s="43">
        <f t="shared" si="1"/>
        <v>315000</v>
      </c>
      <c r="N19" s="40"/>
      <c r="O19" s="44"/>
      <c r="Q19" s="23">
        <v>1.6</v>
      </c>
      <c r="R19" s="23" t="s">
        <v>29</v>
      </c>
      <c r="S19" s="23" t="s">
        <v>29</v>
      </c>
      <c r="T19" s="23">
        <v>1.6</v>
      </c>
      <c r="U19" s="23">
        <v>1.6</v>
      </c>
      <c r="V19" s="23">
        <v>1.6</v>
      </c>
      <c r="W19" s="23" t="s">
        <v>38</v>
      </c>
      <c r="X19" s="23" t="s">
        <v>29</v>
      </c>
      <c r="Y19" s="23" t="s">
        <v>31</v>
      </c>
    </row>
    <row r="20" spans="1:25" ht="24" customHeight="1" x14ac:dyDescent="0.3">
      <c r="A20" s="12"/>
      <c r="B20" s="39" t="s">
        <v>51</v>
      </c>
      <c r="C20" s="12" t="s">
        <v>52</v>
      </c>
      <c r="D20" s="51"/>
      <c r="E20" s="54"/>
      <c r="F20" s="53">
        <v>0</v>
      </c>
      <c r="G20" s="53">
        <v>0</v>
      </c>
      <c r="H20" s="54"/>
      <c r="I20" s="54"/>
      <c r="J20" s="54"/>
      <c r="K20" s="43">
        <f t="shared" si="0"/>
        <v>0</v>
      </c>
      <c r="L20" s="53">
        <v>0</v>
      </c>
      <c r="M20" s="43">
        <f t="shared" si="1"/>
        <v>0</v>
      </c>
      <c r="N20" s="40"/>
      <c r="O20" s="44"/>
      <c r="Q20" s="23">
        <v>1.6</v>
      </c>
      <c r="R20" s="23" t="s">
        <v>29</v>
      </c>
      <c r="S20" s="23" t="s">
        <v>29</v>
      </c>
      <c r="T20" s="23">
        <v>1.6</v>
      </c>
      <c r="U20" s="23">
        <v>1.6</v>
      </c>
      <c r="V20" s="23">
        <v>1.6</v>
      </c>
      <c r="W20" s="23" t="s">
        <v>38</v>
      </c>
      <c r="X20" s="23" t="s">
        <v>29</v>
      </c>
      <c r="Y20" s="23" t="s">
        <v>31</v>
      </c>
    </row>
    <row r="21" spans="1:25" ht="24" customHeight="1" x14ac:dyDescent="0.3">
      <c r="A21" s="12"/>
      <c r="B21" s="39" t="s">
        <v>53</v>
      </c>
      <c r="C21" s="12" t="s">
        <v>54</v>
      </c>
      <c r="D21" s="51"/>
      <c r="E21" s="54"/>
      <c r="F21" s="53">
        <v>0</v>
      </c>
      <c r="G21" s="53">
        <v>0</v>
      </c>
      <c r="H21" s="54"/>
      <c r="I21" s="54"/>
      <c r="J21" s="54"/>
      <c r="K21" s="43">
        <f t="shared" si="0"/>
        <v>0</v>
      </c>
      <c r="L21" s="53">
        <v>0</v>
      </c>
      <c r="M21" s="43">
        <f t="shared" si="1"/>
        <v>0</v>
      </c>
      <c r="N21" s="40"/>
      <c r="O21" s="44"/>
      <c r="Q21" s="23">
        <v>1.6</v>
      </c>
      <c r="R21" s="23" t="s">
        <v>29</v>
      </c>
      <c r="S21" s="23" t="s">
        <v>29</v>
      </c>
      <c r="T21" s="23">
        <v>1.6</v>
      </c>
      <c r="U21" s="23">
        <v>1.6</v>
      </c>
      <c r="V21" s="23">
        <v>1.6</v>
      </c>
      <c r="W21" s="23" t="s">
        <v>38</v>
      </c>
      <c r="X21" s="23" t="s">
        <v>29</v>
      </c>
      <c r="Y21" s="23" t="s">
        <v>31</v>
      </c>
    </row>
    <row r="22" spans="1:25" ht="24" customHeight="1" x14ac:dyDescent="0.3">
      <c r="A22" s="12"/>
      <c r="B22" s="39" t="s">
        <v>55</v>
      </c>
      <c r="C22" s="12" t="s">
        <v>56</v>
      </c>
      <c r="D22" s="51"/>
      <c r="E22" s="54"/>
      <c r="F22" s="53">
        <v>0</v>
      </c>
      <c r="G22" s="53">
        <v>0</v>
      </c>
      <c r="H22" s="54"/>
      <c r="I22" s="54"/>
      <c r="J22" s="54"/>
      <c r="K22" s="43">
        <f t="shared" si="0"/>
        <v>0</v>
      </c>
      <c r="L22" s="53">
        <v>0</v>
      </c>
      <c r="M22" s="43">
        <f t="shared" si="1"/>
        <v>0</v>
      </c>
      <c r="N22" s="40"/>
      <c r="O22" s="44"/>
      <c r="Q22" s="23">
        <v>1.6</v>
      </c>
      <c r="R22" s="23" t="s">
        <v>29</v>
      </c>
      <c r="S22" s="23" t="s">
        <v>29</v>
      </c>
      <c r="T22" s="23">
        <v>1.6</v>
      </c>
      <c r="U22" s="23">
        <v>1.6</v>
      </c>
      <c r="V22" s="23">
        <v>1.6</v>
      </c>
      <c r="W22" s="23" t="s">
        <v>57</v>
      </c>
      <c r="X22" s="23" t="s">
        <v>29</v>
      </c>
      <c r="Y22" s="23" t="s">
        <v>31</v>
      </c>
    </row>
    <row r="23" spans="1:25" ht="24" customHeight="1" x14ac:dyDescent="0.3">
      <c r="A23" s="12"/>
      <c r="B23" s="55"/>
      <c r="C23" s="56"/>
      <c r="D23" s="51"/>
      <c r="E23" s="52"/>
      <c r="F23" s="52"/>
      <c r="G23" s="54"/>
      <c r="H23" s="54"/>
      <c r="I23" s="54"/>
      <c r="J23" s="54"/>
      <c r="K23" s="54"/>
      <c r="L23" s="52"/>
      <c r="M23" s="54"/>
      <c r="N23" s="40"/>
      <c r="O23" s="57"/>
      <c r="Q23" s="23"/>
      <c r="R23" s="23"/>
      <c r="S23" s="23"/>
      <c r="T23" s="23"/>
      <c r="U23" s="23"/>
      <c r="V23" s="23"/>
      <c r="W23" s="23"/>
      <c r="X23" s="23"/>
      <c r="Y23" s="23"/>
    </row>
    <row r="24" spans="1:25" ht="24" customHeight="1" x14ac:dyDescent="0.3">
      <c r="A24" s="12"/>
      <c r="B24" s="55"/>
      <c r="C24" s="58" t="s">
        <v>58</v>
      </c>
      <c r="D24" s="51"/>
      <c r="E24" s="59"/>
      <c r="F24" s="59"/>
      <c r="G24" s="54"/>
      <c r="H24" s="54"/>
      <c r="I24" s="54"/>
      <c r="J24" s="54"/>
      <c r="K24" s="60"/>
      <c r="L24" s="59"/>
      <c r="M24" s="60"/>
      <c r="N24" s="40"/>
      <c r="O24" s="61"/>
      <c r="Q24" s="23"/>
      <c r="R24" s="23"/>
      <c r="S24" s="23"/>
      <c r="T24" s="23"/>
      <c r="U24" s="23"/>
      <c r="V24" s="23"/>
      <c r="W24" s="23"/>
      <c r="X24" s="23"/>
      <c r="Y24" s="23"/>
    </row>
    <row r="25" spans="1:25" ht="24" customHeight="1" x14ac:dyDescent="0.3">
      <c r="A25" s="12"/>
      <c r="B25" s="55" t="s">
        <v>59</v>
      </c>
      <c r="C25" s="56" t="s">
        <v>60</v>
      </c>
      <c r="D25" s="51"/>
      <c r="E25" s="53">
        <v>895000</v>
      </c>
      <c r="F25" s="53">
        <v>7293160</v>
      </c>
      <c r="G25" s="53">
        <v>202510</v>
      </c>
      <c r="H25" s="53">
        <v>13169000</v>
      </c>
      <c r="I25" s="53">
        <v>3420000</v>
      </c>
      <c r="J25" s="54"/>
      <c r="K25" s="43">
        <f t="shared" ref="K25:K37" si="2">SUM(E25:J25)</f>
        <v>24979670</v>
      </c>
      <c r="L25" s="53">
        <v>0</v>
      </c>
      <c r="M25" s="43">
        <f t="shared" ref="M25:M37" si="3">K25-L25</f>
        <v>24979670</v>
      </c>
      <c r="N25" s="40"/>
      <c r="O25" s="44"/>
      <c r="Q25" s="23" t="s">
        <v>29</v>
      </c>
      <c r="R25" s="23" t="s">
        <v>29</v>
      </c>
      <c r="S25" s="23" t="s">
        <v>29</v>
      </c>
      <c r="T25" s="23" t="s">
        <v>29</v>
      </c>
      <c r="U25" s="23" t="s">
        <v>29</v>
      </c>
      <c r="V25" s="23">
        <v>1.6</v>
      </c>
      <c r="W25" s="23" t="s">
        <v>38</v>
      </c>
      <c r="X25" s="23" t="s">
        <v>29</v>
      </c>
      <c r="Y25" s="23" t="s">
        <v>31</v>
      </c>
    </row>
    <row r="26" spans="1:25" ht="24" customHeight="1" x14ac:dyDescent="0.3">
      <c r="A26" s="12"/>
      <c r="B26" s="55" t="s">
        <v>61</v>
      </c>
      <c r="C26" s="56" t="s">
        <v>62</v>
      </c>
      <c r="D26" s="51"/>
      <c r="E26" s="53">
        <v>0</v>
      </c>
      <c r="F26" s="53">
        <v>4095330</v>
      </c>
      <c r="G26" s="53">
        <v>3837000</v>
      </c>
      <c r="H26" s="53">
        <v>0</v>
      </c>
      <c r="I26" s="53">
        <v>0</v>
      </c>
      <c r="J26" s="53">
        <v>0</v>
      </c>
      <c r="K26" s="43">
        <f t="shared" si="2"/>
        <v>7932330</v>
      </c>
      <c r="L26" s="53">
        <v>0</v>
      </c>
      <c r="M26" s="43">
        <f t="shared" si="3"/>
        <v>7932330</v>
      </c>
      <c r="N26" s="40"/>
      <c r="O26" s="44"/>
      <c r="Q26" s="23" t="s">
        <v>29</v>
      </c>
      <c r="R26" s="23" t="s">
        <v>29</v>
      </c>
      <c r="S26" s="23" t="s">
        <v>29</v>
      </c>
      <c r="T26" s="23" t="s">
        <v>29</v>
      </c>
      <c r="U26" s="23" t="s">
        <v>29</v>
      </c>
      <c r="V26" s="23" t="s">
        <v>29</v>
      </c>
      <c r="W26" s="23" t="s">
        <v>38</v>
      </c>
      <c r="X26" s="23" t="s">
        <v>29</v>
      </c>
      <c r="Y26" s="23" t="s">
        <v>31</v>
      </c>
    </row>
    <row r="27" spans="1:25" ht="24" customHeight="1" x14ac:dyDescent="0.3">
      <c r="A27" s="12"/>
      <c r="B27" s="55" t="s">
        <v>63</v>
      </c>
      <c r="C27" s="56" t="s">
        <v>64</v>
      </c>
      <c r="D27" s="51"/>
      <c r="E27" s="53">
        <v>0</v>
      </c>
      <c r="F27" s="53">
        <v>0</v>
      </c>
      <c r="G27" s="53">
        <v>0</v>
      </c>
      <c r="H27" s="53">
        <v>11690000</v>
      </c>
      <c r="I27" s="53">
        <v>0</v>
      </c>
      <c r="J27" s="53">
        <v>0</v>
      </c>
      <c r="K27" s="43">
        <f t="shared" si="2"/>
        <v>11690000</v>
      </c>
      <c r="L27" s="53">
        <v>0</v>
      </c>
      <c r="M27" s="43">
        <f t="shared" si="3"/>
        <v>11690000</v>
      </c>
      <c r="N27" s="40"/>
      <c r="O27" s="44"/>
      <c r="Q27" s="23" t="s">
        <v>29</v>
      </c>
      <c r="R27" s="23" t="s">
        <v>29</v>
      </c>
      <c r="S27" s="23" t="s">
        <v>29</v>
      </c>
      <c r="T27" s="23" t="s">
        <v>29</v>
      </c>
      <c r="U27" s="23" t="s">
        <v>29</v>
      </c>
      <c r="V27" s="23" t="s">
        <v>29</v>
      </c>
      <c r="W27" s="23" t="s">
        <v>38</v>
      </c>
      <c r="X27" s="23" t="s">
        <v>29</v>
      </c>
      <c r="Y27" s="23" t="s">
        <v>31</v>
      </c>
    </row>
    <row r="28" spans="1:25" ht="24" customHeight="1" x14ac:dyDescent="0.3">
      <c r="A28" s="12"/>
      <c r="B28" s="55" t="s">
        <v>65</v>
      </c>
      <c r="C28" s="1" t="s">
        <v>66</v>
      </c>
      <c r="D28" s="51"/>
      <c r="E28" s="53">
        <v>0</v>
      </c>
      <c r="F28" s="53">
        <f>2630000-2481000</f>
        <v>149000</v>
      </c>
      <c r="G28" s="53">
        <v>0</v>
      </c>
      <c r="H28" s="54"/>
      <c r="I28" s="54"/>
      <c r="J28" s="54"/>
      <c r="K28" s="43">
        <f t="shared" si="2"/>
        <v>149000</v>
      </c>
      <c r="L28" s="53">
        <v>0</v>
      </c>
      <c r="M28" s="43">
        <f t="shared" si="3"/>
        <v>149000</v>
      </c>
      <c r="N28" s="40"/>
      <c r="O28" s="44"/>
      <c r="Q28" s="23" t="s">
        <v>29</v>
      </c>
      <c r="R28" s="23" t="s">
        <v>29</v>
      </c>
      <c r="S28" s="23" t="s">
        <v>29</v>
      </c>
      <c r="T28" s="23">
        <v>1.6</v>
      </c>
      <c r="U28" s="23">
        <v>1.6</v>
      </c>
      <c r="V28" s="23">
        <v>1.6</v>
      </c>
      <c r="W28" s="23" t="s">
        <v>38</v>
      </c>
      <c r="X28" s="23" t="s">
        <v>29</v>
      </c>
      <c r="Y28" s="23" t="s">
        <v>31</v>
      </c>
    </row>
    <row r="29" spans="1:25" ht="24" customHeight="1" x14ac:dyDescent="0.3">
      <c r="A29" s="12"/>
      <c r="B29" s="55" t="s">
        <v>67</v>
      </c>
      <c r="C29" s="56" t="s">
        <v>68</v>
      </c>
      <c r="D29" s="51"/>
      <c r="E29" s="53">
        <v>11400</v>
      </c>
      <c r="F29" s="53">
        <v>3044450</v>
      </c>
      <c r="G29" s="53">
        <v>1438960</v>
      </c>
      <c r="H29" s="53">
        <v>50250</v>
      </c>
      <c r="I29" s="53">
        <v>59930</v>
      </c>
      <c r="J29" s="53">
        <v>0</v>
      </c>
      <c r="K29" s="43">
        <f t="shared" si="2"/>
        <v>4604990</v>
      </c>
      <c r="L29" s="53">
        <v>0</v>
      </c>
      <c r="M29" s="43">
        <f t="shared" si="3"/>
        <v>4604990</v>
      </c>
      <c r="N29" s="40"/>
      <c r="O29" s="44"/>
      <c r="Q29" s="23" t="s">
        <v>29</v>
      </c>
      <c r="R29" s="23" t="s">
        <v>29</v>
      </c>
      <c r="S29" s="23" t="s">
        <v>29</v>
      </c>
      <c r="T29" s="23" t="s">
        <v>29</v>
      </c>
      <c r="U29" s="23" t="s">
        <v>29</v>
      </c>
      <c r="V29" s="23" t="s">
        <v>29</v>
      </c>
      <c r="W29" s="23" t="s">
        <v>38</v>
      </c>
      <c r="X29" s="23" t="s">
        <v>29</v>
      </c>
      <c r="Y29" s="23" t="s">
        <v>31</v>
      </c>
    </row>
    <row r="30" spans="1:25" ht="24" customHeight="1" x14ac:dyDescent="0.3">
      <c r="A30" s="12"/>
      <c r="B30" s="55" t="s">
        <v>69</v>
      </c>
      <c r="C30" s="56" t="s">
        <v>70</v>
      </c>
      <c r="D30" s="51"/>
      <c r="E30" s="54"/>
      <c r="F30" s="54"/>
      <c r="G30" s="54"/>
      <c r="H30" s="53">
        <v>390000</v>
      </c>
      <c r="I30" s="53">
        <v>0</v>
      </c>
      <c r="J30" s="54"/>
      <c r="K30" s="43">
        <f t="shared" si="2"/>
        <v>390000</v>
      </c>
      <c r="L30" s="53">
        <v>0</v>
      </c>
      <c r="M30" s="43">
        <f t="shared" si="3"/>
        <v>390000</v>
      </c>
      <c r="N30" s="40"/>
      <c r="O30" s="44"/>
      <c r="Q30" s="23">
        <v>1.6</v>
      </c>
      <c r="R30" s="23">
        <v>1.6</v>
      </c>
      <c r="S30" s="23">
        <v>1.6</v>
      </c>
      <c r="T30" s="23" t="s">
        <v>29</v>
      </c>
      <c r="U30" s="23" t="s">
        <v>29</v>
      </c>
      <c r="V30" s="23">
        <v>1.6</v>
      </c>
      <c r="W30" s="23" t="s">
        <v>38</v>
      </c>
      <c r="X30" s="23" t="s">
        <v>29</v>
      </c>
      <c r="Y30" s="23" t="s">
        <v>31</v>
      </c>
    </row>
    <row r="31" spans="1:25" ht="24" customHeight="1" x14ac:dyDescent="0.3">
      <c r="A31" s="12"/>
      <c r="B31" s="55" t="s">
        <v>71</v>
      </c>
      <c r="C31" s="56" t="s">
        <v>72</v>
      </c>
      <c r="D31" s="51"/>
      <c r="E31" s="53">
        <v>3000</v>
      </c>
      <c r="F31" s="53">
        <v>800620</v>
      </c>
      <c r="G31" s="53">
        <v>378410</v>
      </c>
      <c r="H31" s="53">
        <v>13210</v>
      </c>
      <c r="I31" s="53">
        <v>15810</v>
      </c>
      <c r="J31" s="53">
        <v>0</v>
      </c>
      <c r="K31" s="43">
        <f t="shared" si="2"/>
        <v>1211050</v>
      </c>
      <c r="L31" s="53">
        <v>0</v>
      </c>
      <c r="M31" s="43">
        <f t="shared" si="3"/>
        <v>1211050</v>
      </c>
      <c r="N31" s="40"/>
      <c r="O31" s="44"/>
      <c r="Q31" s="23" t="s">
        <v>29</v>
      </c>
      <c r="R31" s="23" t="s">
        <v>29</v>
      </c>
      <c r="S31" s="23" t="s">
        <v>29</v>
      </c>
      <c r="T31" s="23" t="s">
        <v>29</v>
      </c>
      <c r="U31" s="23" t="s">
        <v>29</v>
      </c>
      <c r="V31" s="23" t="s">
        <v>29</v>
      </c>
      <c r="W31" s="23" t="s">
        <v>38</v>
      </c>
      <c r="X31" s="23" t="s">
        <v>29</v>
      </c>
      <c r="Y31" s="23" t="s">
        <v>31</v>
      </c>
    </row>
    <row r="32" spans="1:25" ht="24" customHeight="1" x14ac:dyDescent="0.3">
      <c r="A32" s="12"/>
      <c r="B32" s="55" t="s">
        <v>73</v>
      </c>
      <c r="C32" s="56" t="s">
        <v>74</v>
      </c>
      <c r="D32" s="51"/>
      <c r="E32" s="53">
        <v>1360</v>
      </c>
      <c r="F32" s="53">
        <v>362950</v>
      </c>
      <c r="G32" s="53">
        <v>171550</v>
      </c>
      <c r="H32" s="53">
        <v>5990</v>
      </c>
      <c r="I32" s="53">
        <v>7150</v>
      </c>
      <c r="J32" s="53">
        <v>0</v>
      </c>
      <c r="K32" s="43">
        <f t="shared" si="2"/>
        <v>549000</v>
      </c>
      <c r="L32" s="53">
        <v>0</v>
      </c>
      <c r="M32" s="43">
        <f t="shared" si="3"/>
        <v>549000</v>
      </c>
      <c r="N32" s="40"/>
      <c r="O32" s="44"/>
      <c r="Q32" s="23" t="s">
        <v>29</v>
      </c>
      <c r="R32" s="23" t="s">
        <v>29</v>
      </c>
      <c r="S32" s="23" t="s">
        <v>29</v>
      </c>
      <c r="T32" s="23" t="s">
        <v>29</v>
      </c>
      <c r="U32" s="23" t="s">
        <v>29</v>
      </c>
      <c r="V32" s="23" t="s">
        <v>29</v>
      </c>
      <c r="W32" s="23" t="s">
        <v>38</v>
      </c>
      <c r="X32" s="23" t="s">
        <v>29</v>
      </c>
      <c r="Y32" s="23" t="s">
        <v>31</v>
      </c>
    </row>
    <row r="33" spans="1:25" ht="24" customHeight="1" x14ac:dyDescent="0.3">
      <c r="A33" s="12"/>
      <c r="B33" s="55" t="s">
        <v>75</v>
      </c>
      <c r="C33" s="56" t="s">
        <v>76</v>
      </c>
      <c r="D33" s="51"/>
      <c r="E33" s="54"/>
      <c r="F33" s="54"/>
      <c r="G33" s="54"/>
      <c r="H33" s="53">
        <v>0</v>
      </c>
      <c r="I33" s="53">
        <v>0</v>
      </c>
      <c r="J33" s="54"/>
      <c r="K33" s="43">
        <f t="shared" si="2"/>
        <v>0</v>
      </c>
      <c r="L33" s="53">
        <v>0</v>
      </c>
      <c r="M33" s="43">
        <f t="shared" si="3"/>
        <v>0</v>
      </c>
      <c r="N33" s="40"/>
      <c r="O33" s="44"/>
      <c r="Q33" s="23">
        <v>1.6</v>
      </c>
      <c r="R33" s="23">
        <v>1.6</v>
      </c>
      <c r="S33" s="23">
        <v>1.6</v>
      </c>
      <c r="T33" s="23" t="s">
        <v>29</v>
      </c>
      <c r="U33" s="23" t="s">
        <v>29</v>
      </c>
      <c r="V33" s="23">
        <v>1.6</v>
      </c>
      <c r="W33" s="23" t="s">
        <v>38</v>
      </c>
      <c r="X33" s="23" t="s">
        <v>29</v>
      </c>
      <c r="Y33" s="23" t="s">
        <v>31</v>
      </c>
    </row>
    <row r="34" spans="1:25" ht="24" customHeight="1" x14ac:dyDescent="0.3">
      <c r="A34" s="12"/>
      <c r="B34" s="55" t="s">
        <v>77</v>
      </c>
      <c r="C34" s="56" t="s">
        <v>78</v>
      </c>
      <c r="D34" s="51"/>
      <c r="E34" s="54"/>
      <c r="F34" s="54"/>
      <c r="G34" s="54"/>
      <c r="H34" s="53">
        <v>0</v>
      </c>
      <c r="I34" s="53">
        <v>0</v>
      </c>
      <c r="J34" s="53">
        <v>0</v>
      </c>
      <c r="K34" s="43">
        <f t="shared" si="2"/>
        <v>0</v>
      </c>
      <c r="L34" s="53">
        <v>0</v>
      </c>
      <c r="M34" s="43">
        <f t="shared" si="3"/>
        <v>0</v>
      </c>
      <c r="N34" s="40"/>
      <c r="O34" s="44"/>
      <c r="Q34" s="23">
        <v>1.6</v>
      </c>
      <c r="R34" s="23">
        <v>1.6</v>
      </c>
      <c r="S34" s="23">
        <v>1.6</v>
      </c>
      <c r="T34" s="23" t="s">
        <v>29</v>
      </c>
      <c r="U34" s="23" t="s">
        <v>29</v>
      </c>
      <c r="V34" s="23" t="s">
        <v>29</v>
      </c>
      <c r="W34" s="23" t="s">
        <v>38</v>
      </c>
      <c r="X34" s="23" t="s">
        <v>29</v>
      </c>
      <c r="Y34" s="23" t="s">
        <v>31</v>
      </c>
    </row>
    <row r="35" spans="1:25" ht="24" customHeight="1" x14ac:dyDescent="0.3">
      <c r="A35" s="12"/>
      <c r="B35" s="55" t="s">
        <v>79</v>
      </c>
      <c r="C35" s="56" t="s">
        <v>80</v>
      </c>
      <c r="D35" s="51"/>
      <c r="E35" s="53">
        <v>0</v>
      </c>
      <c r="F35" s="53">
        <v>0</v>
      </c>
      <c r="G35" s="53">
        <v>0</v>
      </c>
      <c r="H35" s="53">
        <v>0</v>
      </c>
      <c r="I35" s="53">
        <v>0</v>
      </c>
      <c r="J35" s="53">
        <v>0</v>
      </c>
      <c r="K35" s="43">
        <f t="shared" si="2"/>
        <v>0</v>
      </c>
      <c r="L35" s="53">
        <v>0</v>
      </c>
      <c r="M35" s="43">
        <f t="shared" si="3"/>
        <v>0</v>
      </c>
      <c r="N35" s="40"/>
      <c r="O35" s="44"/>
      <c r="Q35" s="23" t="s">
        <v>29</v>
      </c>
      <c r="R35" s="23" t="s">
        <v>29</v>
      </c>
      <c r="S35" s="23" t="s">
        <v>29</v>
      </c>
      <c r="T35" s="23" t="s">
        <v>29</v>
      </c>
      <c r="U35" s="23" t="s">
        <v>29</v>
      </c>
      <c r="V35" s="23" t="s">
        <v>29</v>
      </c>
      <c r="W35" s="23" t="s">
        <v>38</v>
      </c>
      <c r="X35" s="23" t="s">
        <v>29</v>
      </c>
      <c r="Y35" s="23" t="s">
        <v>31</v>
      </c>
    </row>
    <row r="36" spans="1:25" ht="24" customHeight="1" x14ac:dyDescent="0.3">
      <c r="A36" s="12"/>
      <c r="B36" s="55" t="s">
        <v>81</v>
      </c>
      <c r="C36" s="56" t="s">
        <v>82</v>
      </c>
      <c r="D36" s="51"/>
      <c r="E36" s="54"/>
      <c r="F36" s="54"/>
      <c r="G36" s="54"/>
      <c r="H36" s="54"/>
      <c r="I36" s="53">
        <v>0</v>
      </c>
      <c r="J36" s="54"/>
      <c r="K36" s="43">
        <f t="shared" si="2"/>
        <v>0</v>
      </c>
      <c r="L36" s="53">
        <v>0</v>
      </c>
      <c r="M36" s="43">
        <f t="shared" si="3"/>
        <v>0</v>
      </c>
      <c r="N36" s="40"/>
      <c r="O36" s="44"/>
      <c r="Q36" s="23">
        <v>1.6</v>
      </c>
      <c r="R36" s="23">
        <v>1.6</v>
      </c>
      <c r="S36" s="23">
        <v>1.6</v>
      </c>
      <c r="T36" s="23">
        <v>1.6</v>
      </c>
      <c r="U36" s="23" t="s">
        <v>29</v>
      </c>
      <c r="V36" s="23">
        <v>1.6</v>
      </c>
      <c r="W36" s="23" t="s">
        <v>38</v>
      </c>
      <c r="X36" s="23" t="s">
        <v>29</v>
      </c>
      <c r="Y36" s="23" t="s">
        <v>31</v>
      </c>
    </row>
    <row r="37" spans="1:25" ht="24" customHeight="1" x14ac:dyDescent="0.3">
      <c r="A37" s="12"/>
      <c r="B37" s="55" t="s">
        <v>83</v>
      </c>
      <c r="C37" s="56" t="s">
        <v>84</v>
      </c>
      <c r="D37" s="51"/>
      <c r="E37" s="53">
        <v>2530</v>
      </c>
      <c r="F37" s="53">
        <v>675660</v>
      </c>
      <c r="G37" s="53">
        <v>319350</v>
      </c>
      <c r="H37" s="53">
        <v>11150</v>
      </c>
      <c r="I37" s="53">
        <v>13300</v>
      </c>
      <c r="J37" s="53">
        <v>0</v>
      </c>
      <c r="K37" s="43">
        <f t="shared" si="2"/>
        <v>1021990</v>
      </c>
      <c r="L37" s="53">
        <v>0</v>
      </c>
      <c r="M37" s="43">
        <f t="shared" si="3"/>
        <v>1021990</v>
      </c>
      <c r="N37" s="40"/>
      <c r="O37" s="44"/>
      <c r="Q37" s="23" t="s">
        <v>29</v>
      </c>
      <c r="R37" s="23" t="s">
        <v>29</v>
      </c>
      <c r="S37" s="23" t="s">
        <v>29</v>
      </c>
      <c r="T37" s="23" t="s">
        <v>29</v>
      </c>
      <c r="U37" s="23" t="s">
        <v>29</v>
      </c>
      <c r="V37" s="23" t="s">
        <v>29</v>
      </c>
      <c r="W37" s="23" t="s">
        <v>38</v>
      </c>
      <c r="X37" s="23" t="s">
        <v>29</v>
      </c>
      <c r="Y37" s="23" t="s">
        <v>31</v>
      </c>
    </row>
    <row r="38" spans="1:25" ht="24" customHeight="1" x14ac:dyDescent="0.3">
      <c r="A38" s="12"/>
      <c r="B38" s="55"/>
      <c r="C38" s="56"/>
      <c r="D38" s="51"/>
      <c r="E38" s="52"/>
      <c r="F38" s="52"/>
      <c r="G38" s="54"/>
      <c r="H38" s="54"/>
      <c r="I38" s="54"/>
      <c r="J38" s="54"/>
      <c r="K38" s="54"/>
      <c r="L38" s="52"/>
      <c r="M38" s="54"/>
      <c r="N38" s="40"/>
      <c r="O38" s="57"/>
      <c r="Q38" s="23"/>
      <c r="R38" s="23"/>
      <c r="S38" s="23"/>
      <c r="T38" s="23"/>
      <c r="U38" s="23"/>
      <c r="V38" s="23"/>
      <c r="W38" s="23"/>
      <c r="X38" s="23"/>
      <c r="Y38" s="23"/>
    </row>
    <row r="39" spans="1:25" ht="24" customHeight="1" x14ac:dyDescent="0.3">
      <c r="A39" s="12"/>
      <c r="B39" s="55"/>
      <c r="C39" s="58" t="s">
        <v>85</v>
      </c>
      <c r="D39" s="51"/>
      <c r="E39" s="52"/>
      <c r="F39" s="52"/>
      <c r="G39" s="54"/>
      <c r="H39" s="54"/>
      <c r="I39" s="54"/>
      <c r="J39" s="54"/>
      <c r="K39" s="54"/>
      <c r="L39" s="52"/>
      <c r="M39" s="54"/>
      <c r="N39" s="40"/>
      <c r="O39" s="57"/>
      <c r="Q39" s="23"/>
      <c r="R39" s="23"/>
      <c r="S39" s="23"/>
      <c r="T39" s="23"/>
      <c r="U39" s="23"/>
      <c r="V39" s="23"/>
      <c r="W39" s="23"/>
      <c r="X39" s="23"/>
      <c r="Y39" s="23"/>
    </row>
    <row r="40" spans="1:25" ht="24" customHeight="1" x14ac:dyDescent="0.3">
      <c r="A40" s="12"/>
      <c r="B40" s="55" t="s">
        <v>86</v>
      </c>
      <c r="C40" s="62" t="s">
        <v>87</v>
      </c>
      <c r="D40" s="51"/>
      <c r="E40" s="53">
        <v>1162000</v>
      </c>
      <c r="F40" s="52"/>
      <c r="G40" s="54"/>
      <c r="H40" s="54"/>
      <c r="I40" s="54"/>
      <c r="J40" s="54"/>
      <c r="K40" s="43">
        <f t="shared" ref="K40" si="4">SUM(E40:J40)</f>
        <v>1162000</v>
      </c>
      <c r="L40" s="53">
        <v>0</v>
      </c>
      <c r="M40" s="43">
        <f>K40-L40</f>
        <v>1162000</v>
      </c>
      <c r="N40" s="40"/>
      <c r="O40" s="44"/>
      <c r="Q40" s="23" t="s">
        <v>29</v>
      </c>
      <c r="R40" s="23">
        <v>1.6</v>
      </c>
      <c r="S40" s="23">
        <v>1.6</v>
      </c>
      <c r="T40" s="23">
        <v>1.6</v>
      </c>
      <c r="U40" s="23">
        <v>1.6</v>
      </c>
      <c r="V40" s="23">
        <v>1.6</v>
      </c>
      <c r="W40" s="23" t="s">
        <v>38</v>
      </c>
      <c r="X40" s="23" t="s">
        <v>29</v>
      </c>
      <c r="Y40" s="23" t="s">
        <v>31</v>
      </c>
    </row>
    <row r="41" spans="1:25" ht="24" customHeight="1" x14ac:dyDescent="0.3">
      <c r="A41" s="12"/>
      <c r="B41" s="55"/>
      <c r="C41" s="56"/>
      <c r="D41" s="51"/>
      <c r="E41" s="52"/>
      <c r="F41" s="52"/>
      <c r="G41" s="54"/>
      <c r="H41" s="54"/>
      <c r="I41" s="54"/>
      <c r="J41" s="54"/>
      <c r="K41" s="54"/>
      <c r="L41" s="52"/>
      <c r="M41" s="54"/>
      <c r="N41" s="40"/>
      <c r="O41" s="57"/>
      <c r="Q41" s="23"/>
      <c r="R41" s="23"/>
      <c r="S41" s="23"/>
      <c r="T41" s="23"/>
      <c r="U41" s="23"/>
      <c r="V41" s="23"/>
      <c r="W41" s="23"/>
      <c r="X41" s="23"/>
      <c r="Y41" s="23"/>
    </row>
    <row r="42" spans="1:25" ht="24" customHeight="1" x14ac:dyDescent="0.3">
      <c r="A42" s="12"/>
      <c r="B42" s="55"/>
      <c r="C42" s="58" t="s">
        <v>88</v>
      </c>
      <c r="D42" s="51"/>
      <c r="E42" s="59"/>
      <c r="F42" s="59"/>
      <c r="G42" s="54"/>
      <c r="H42" s="54"/>
      <c r="I42" s="54"/>
      <c r="J42" s="54"/>
      <c r="K42" s="60"/>
      <c r="L42" s="59"/>
      <c r="M42" s="60"/>
      <c r="N42" s="40"/>
      <c r="O42" s="61"/>
      <c r="Q42" s="23"/>
      <c r="R42" s="23"/>
      <c r="S42" s="23"/>
      <c r="T42" s="23"/>
      <c r="U42" s="23"/>
      <c r="V42" s="23"/>
      <c r="W42" s="23"/>
      <c r="X42" s="23"/>
      <c r="Y42" s="23"/>
    </row>
    <row r="43" spans="1:25" ht="24" customHeight="1" x14ac:dyDescent="0.3">
      <c r="A43" s="12"/>
      <c r="B43" s="55" t="s">
        <v>89</v>
      </c>
      <c r="C43" s="56" t="s">
        <v>90</v>
      </c>
      <c r="D43" s="51"/>
      <c r="E43" s="53">
        <v>0</v>
      </c>
      <c r="F43" s="53">
        <v>0</v>
      </c>
      <c r="G43" s="53">
        <v>0</v>
      </c>
      <c r="H43" s="53">
        <v>0</v>
      </c>
      <c r="I43" s="53">
        <v>0</v>
      </c>
      <c r="J43" s="63"/>
      <c r="K43" s="43">
        <f t="shared" ref="K43:K56" si="5">SUM(E43:J43)</f>
        <v>0</v>
      </c>
      <c r="L43" s="53">
        <v>0</v>
      </c>
      <c r="M43" s="43">
        <f t="shared" ref="M43:M56" si="6">K43-L43</f>
        <v>0</v>
      </c>
      <c r="N43" s="40"/>
      <c r="O43" s="44"/>
      <c r="Q43" s="23" t="s">
        <v>29</v>
      </c>
      <c r="R43" s="23" t="s">
        <v>29</v>
      </c>
      <c r="S43" s="23" t="s">
        <v>29</v>
      </c>
      <c r="T43" s="23" t="s">
        <v>29</v>
      </c>
      <c r="U43" s="23" t="s">
        <v>29</v>
      </c>
      <c r="V43" s="23">
        <v>1.6</v>
      </c>
      <c r="W43" s="23" t="s">
        <v>38</v>
      </c>
      <c r="X43" s="23" t="s">
        <v>29</v>
      </c>
      <c r="Y43" s="23"/>
    </row>
    <row r="44" spans="1:25" ht="24" customHeight="1" x14ac:dyDescent="0.3">
      <c r="A44" s="12"/>
      <c r="B44" s="55" t="s">
        <v>91</v>
      </c>
      <c r="C44" s="56" t="s">
        <v>92</v>
      </c>
      <c r="D44" s="51"/>
      <c r="E44" s="53">
        <v>3263</v>
      </c>
      <c r="F44" s="53">
        <v>871350</v>
      </c>
      <c r="G44" s="53">
        <v>411844</v>
      </c>
      <c r="H44" s="53">
        <v>15938</v>
      </c>
      <c r="I44" s="53">
        <v>3605</v>
      </c>
      <c r="J44" s="64"/>
      <c r="K44" s="43">
        <f t="shared" si="5"/>
        <v>1306000</v>
      </c>
      <c r="L44" s="53">
        <v>0</v>
      </c>
      <c r="M44" s="43">
        <f t="shared" si="6"/>
        <v>1306000</v>
      </c>
      <c r="N44" s="40"/>
      <c r="O44" s="44"/>
      <c r="Q44" s="23" t="s">
        <v>29</v>
      </c>
      <c r="R44" s="23" t="s">
        <v>29</v>
      </c>
      <c r="S44" s="23" t="s">
        <v>29</v>
      </c>
      <c r="T44" s="23" t="s">
        <v>29</v>
      </c>
      <c r="U44" s="23" t="s">
        <v>29</v>
      </c>
      <c r="V44" s="23">
        <v>1.6</v>
      </c>
      <c r="W44" s="23" t="s">
        <v>38</v>
      </c>
      <c r="X44" s="23" t="s">
        <v>29</v>
      </c>
      <c r="Y44" s="23"/>
    </row>
    <row r="45" spans="1:25" ht="24" customHeight="1" x14ac:dyDescent="0.3">
      <c r="A45" s="12"/>
      <c r="B45" s="55" t="s">
        <v>93</v>
      </c>
      <c r="C45" s="56" t="s">
        <v>94</v>
      </c>
      <c r="D45" s="51"/>
      <c r="E45" s="53">
        <v>97</v>
      </c>
      <c r="F45" s="53">
        <v>26020</v>
      </c>
      <c r="G45" s="53">
        <v>12299</v>
      </c>
      <c r="H45" s="53">
        <v>476</v>
      </c>
      <c r="I45" s="53">
        <v>108</v>
      </c>
      <c r="J45" s="52"/>
      <c r="K45" s="43">
        <f t="shared" si="5"/>
        <v>39000</v>
      </c>
      <c r="L45" s="53">
        <v>0</v>
      </c>
      <c r="M45" s="43">
        <f t="shared" si="6"/>
        <v>39000</v>
      </c>
      <c r="N45" s="40"/>
      <c r="O45" s="44"/>
      <c r="Q45" s="23" t="s">
        <v>29</v>
      </c>
      <c r="R45" s="23" t="s">
        <v>29</v>
      </c>
      <c r="S45" s="23" t="s">
        <v>29</v>
      </c>
      <c r="T45" s="23" t="s">
        <v>29</v>
      </c>
      <c r="U45" s="23" t="s">
        <v>29</v>
      </c>
      <c r="V45" s="23">
        <v>1.6</v>
      </c>
      <c r="W45" s="23" t="s">
        <v>38</v>
      </c>
      <c r="X45" s="23" t="s">
        <v>29</v>
      </c>
      <c r="Y45" s="23"/>
    </row>
    <row r="46" spans="1:25" ht="24" customHeight="1" x14ac:dyDescent="0.3">
      <c r="A46" s="12"/>
      <c r="B46" s="55" t="s">
        <v>95</v>
      </c>
      <c r="C46" s="56" t="s">
        <v>96</v>
      </c>
      <c r="D46" s="51"/>
      <c r="E46" s="53">
        <v>532</v>
      </c>
      <c r="F46" s="53">
        <v>142111</v>
      </c>
      <c r="G46" s="53">
        <v>67169</v>
      </c>
      <c r="H46" s="53">
        <v>2599</v>
      </c>
      <c r="I46" s="53">
        <v>588</v>
      </c>
      <c r="J46" s="52"/>
      <c r="K46" s="43">
        <f t="shared" si="5"/>
        <v>212999</v>
      </c>
      <c r="L46" s="53">
        <v>0</v>
      </c>
      <c r="M46" s="43">
        <f t="shared" si="6"/>
        <v>212999</v>
      </c>
      <c r="N46" s="40"/>
      <c r="O46" s="44"/>
      <c r="Q46" s="23" t="s">
        <v>29</v>
      </c>
      <c r="R46" s="23" t="s">
        <v>29</v>
      </c>
      <c r="S46" s="23" t="s">
        <v>29</v>
      </c>
      <c r="T46" s="23" t="s">
        <v>29</v>
      </c>
      <c r="U46" s="23" t="s">
        <v>29</v>
      </c>
      <c r="V46" s="23">
        <v>1.6</v>
      </c>
      <c r="W46" s="23" t="s">
        <v>38</v>
      </c>
      <c r="X46" s="23" t="s">
        <v>29</v>
      </c>
      <c r="Y46" s="23"/>
    </row>
    <row r="47" spans="1:25" ht="24" customHeight="1" x14ac:dyDescent="0.3">
      <c r="A47" s="12"/>
      <c r="B47" s="55" t="s">
        <v>97</v>
      </c>
      <c r="C47" s="56" t="s">
        <v>98</v>
      </c>
      <c r="D47" s="51"/>
      <c r="E47" s="53">
        <v>0</v>
      </c>
      <c r="F47" s="53">
        <v>0</v>
      </c>
      <c r="G47" s="53">
        <v>0</v>
      </c>
      <c r="H47" s="53">
        <v>0</v>
      </c>
      <c r="I47" s="53">
        <v>0</v>
      </c>
      <c r="J47" s="54"/>
      <c r="K47" s="43">
        <f t="shared" si="5"/>
        <v>0</v>
      </c>
      <c r="L47" s="53">
        <v>0</v>
      </c>
      <c r="M47" s="43">
        <f t="shared" si="6"/>
        <v>0</v>
      </c>
      <c r="N47" s="40"/>
      <c r="O47" s="44"/>
      <c r="Q47" s="23" t="s">
        <v>29</v>
      </c>
      <c r="R47" s="23" t="s">
        <v>29</v>
      </c>
      <c r="S47" s="23" t="s">
        <v>29</v>
      </c>
      <c r="T47" s="23" t="s">
        <v>29</v>
      </c>
      <c r="U47" s="23" t="s">
        <v>29</v>
      </c>
      <c r="V47" s="23">
        <v>1.6</v>
      </c>
      <c r="W47" s="23" t="s">
        <v>38</v>
      </c>
      <c r="X47" s="23" t="s">
        <v>29</v>
      </c>
      <c r="Y47" s="23"/>
    </row>
    <row r="48" spans="1:25" ht="24" customHeight="1" x14ac:dyDescent="0.3">
      <c r="A48" s="12"/>
      <c r="B48" s="55" t="s">
        <v>99</v>
      </c>
      <c r="C48" s="56" t="s">
        <v>100</v>
      </c>
      <c r="D48" s="51"/>
      <c r="E48" s="53">
        <v>0</v>
      </c>
      <c r="F48" s="53">
        <v>0</v>
      </c>
      <c r="G48" s="53">
        <v>0</v>
      </c>
      <c r="H48" s="53">
        <v>0</v>
      </c>
      <c r="I48" s="53">
        <v>0</v>
      </c>
      <c r="J48" s="54"/>
      <c r="K48" s="43">
        <f t="shared" si="5"/>
        <v>0</v>
      </c>
      <c r="L48" s="53">
        <v>0</v>
      </c>
      <c r="M48" s="43">
        <f t="shared" si="6"/>
        <v>0</v>
      </c>
      <c r="N48" s="40"/>
      <c r="O48" s="44"/>
      <c r="Q48" s="23" t="s">
        <v>29</v>
      </c>
      <c r="R48" s="23" t="s">
        <v>29</v>
      </c>
      <c r="S48" s="23" t="s">
        <v>29</v>
      </c>
      <c r="T48" s="23" t="s">
        <v>29</v>
      </c>
      <c r="U48" s="23" t="s">
        <v>29</v>
      </c>
      <c r="V48" s="23">
        <v>1.6</v>
      </c>
      <c r="W48" s="23" t="s">
        <v>38</v>
      </c>
      <c r="X48" s="23" t="s">
        <v>29</v>
      </c>
      <c r="Y48" s="23"/>
    </row>
    <row r="49" spans="1:25" ht="24" customHeight="1" x14ac:dyDescent="0.3">
      <c r="A49" s="12"/>
      <c r="B49" s="55" t="s">
        <v>101</v>
      </c>
      <c r="C49" s="56" t="s">
        <v>102</v>
      </c>
      <c r="D49" s="51"/>
      <c r="E49" s="53">
        <v>7497</v>
      </c>
      <c r="F49" s="53">
        <v>2001569</v>
      </c>
      <c r="G49" s="53">
        <v>946043</v>
      </c>
      <c r="H49" s="53">
        <v>36611</v>
      </c>
      <c r="I49" s="53">
        <v>8280</v>
      </c>
      <c r="J49" s="54"/>
      <c r="K49" s="43">
        <f t="shared" si="5"/>
        <v>3000000</v>
      </c>
      <c r="L49" s="53">
        <v>0</v>
      </c>
      <c r="M49" s="43">
        <f t="shared" si="6"/>
        <v>3000000</v>
      </c>
      <c r="N49" s="40"/>
      <c r="O49" s="44"/>
      <c r="Q49" s="23" t="s">
        <v>29</v>
      </c>
      <c r="R49" s="23" t="s">
        <v>29</v>
      </c>
      <c r="S49" s="23" t="s">
        <v>29</v>
      </c>
      <c r="T49" s="23" t="s">
        <v>29</v>
      </c>
      <c r="U49" s="23" t="s">
        <v>29</v>
      </c>
      <c r="V49" s="23">
        <v>1.6</v>
      </c>
      <c r="W49" s="23" t="s">
        <v>38</v>
      </c>
      <c r="X49" s="23" t="s">
        <v>29</v>
      </c>
      <c r="Y49" s="23"/>
    </row>
    <row r="50" spans="1:25" ht="24" customHeight="1" x14ac:dyDescent="0.3">
      <c r="A50" s="12"/>
      <c r="B50" s="55" t="s">
        <v>103</v>
      </c>
      <c r="C50" s="11" t="s">
        <v>104</v>
      </c>
      <c r="D50" s="51"/>
      <c r="E50" s="53">
        <v>0</v>
      </c>
      <c r="F50" s="53">
        <v>0</v>
      </c>
      <c r="G50" s="53">
        <v>0</v>
      </c>
      <c r="H50" s="53">
        <v>630000</v>
      </c>
      <c r="I50" s="53">
        <v>0</v>
      </c>
      <c r="J50" s="49"/>
      <c r="K50" s="43">
        <f t="shared" si="5"/>
        <v>630000</v>
      </c>
      <c r="L50" s="53">
        <v>0</v>
      </c>
      <c r="M50" s="43">
        <f t="shared" si="6"/>
        <v>630000</v>
      </c>
      <c r="N50" s="40"/>
      <c r="O50" s="44"/>
      <c r="Q50" s="23" t="s">
        <v>29</v>
      </c>
      <c r="R50" s="23" t="s">
        <v>29</v>
      </c>
      <c r="S50" s="23" t="s">
        <v>29</v>
      </c>
      <c r="T50" s="23" t="s">
        <v>29</v>
      </c>
      <c r="U50" s="23" t="s">
        <v>29</v>
      </c>
      <c r="V50" s="23">
        <v>1.6</v>
      </c>
      <c r="W50" s="23" t="s">
        <v>38</v>
      </c>
      <c r="X50" s="23" t="s">
        <v>29</v>
      </c>
      <c r="Y50" s="23"/>
    </row>
    <row r="51" spans="1:25" ht="24" customHeight="1" x14ac:dyDescent="0.3">
      <c r="A51" s="12"/>
      <c r="B51" s="55" t="s">
        <v>105</v>
      </c>
      <c r="C51" s="11" t="s">
        <v>106</v>
      </c>
      <c r="D51" s="51"/>
      <c r="E51" s="53">
        <v>0</v>
      </c>
      <c r="F51" s="53">
        <v>0</v>
      </c>
      <c r="G51" s="53">
        <v>0</v>
      </c>
      <c r="H51" s="53">
        <v>0</v>
      </c>
      <c r="I51" s="53">
        <v>0</v>
      </c>
      <c r="J51" s="49"/>
      <c r="K51" s="43">
        <f t="shared" si="5"/>
        <v>0</v>
      </c>
      <c r="L51" s="53">
        <v>0</v>
      </c>
      <c r="M51" s="43">
        <f t="shared" si="6"/>
        <v>0</v>
      </c>
      <c r="N51" s="40"/>
      <c r="O51" s="44"/>
      <c r="Q51" s="23" t="s">
        <v>29</v>
      </c>
      <c r="R51" s="23" t="s">
        <v>29</v>
      </c>
      <c r="S51" s="23" t="s">
        <v>29</v>
      </c>
      <c r="T51" s="23" t="s">
        <v>29</v>
      </c>
      <c r="U51" s="23" t="s">
        <v>29</v>
      </c>
      <c r="V51" s="23">
        <v>1.6</v>
      </c>
      <c r="W51" s="23" t="s">
        <v>38</v>
      </c>
      <c r="X51" s="23" t="s">
        <v>29</v>
      </c>
      <c r="Y51" s="23"/>
    </row>
    <row r="52" spans="1:25" ht="24" customHeight="1" x14ac:dyDescent="0.3">
      <c r="A52" s="12"/>
      <c r="B52" s="55" t="s">
        <v>107</v>
      </c>
      <c r="C52" s="11" t="s">
        <v>108</v>
      </c>
      <c r="D52" s="51"/>
      <c r="E52" s="53">
        <v>6797</v>
      </c>
      <c r="F52" s="53">
        <v>1814919</v>
      </c>
      <c r="G52" s="53">
        <v>857822</v>
      </c>
      <c r="H52" s="53">
        <v>33197</v>
      </c>
      <c r="I52" s="53">
        <v>7509</v>
      </c>
      <c r="J52" s="49"/>
      <c r="K52" s="43">
        <f t="shared" si="5"/>
        <v>2720244</v>
      </c>
      <c r="L52" s="53">
        <v>0</v>
      </c>
      <c r="M52" s="43">
        <f t="shared" si="6"/>
        <v>2720244</v>
      </c>
      <c r="N52" s="40"/>
      <c r="O52" s="44"/>
      <c r="Q52" s="23" t="s">
        <v>29</v>
      </c>
      <c r="R52" s="23" t="s">
        <v>29</v>
      </c>
      <c r="S52" s="23" t="s">
        <v>29</v>
      </c>
      <c r="T52" s="23" t="s">
        <v>29</v>
      </c>
      <c r="U52" s="23" t="s">
        <v>29</v>
      </c>
      <c r="V52" s="23">
        <v>1.6</v>
      </c>
      <c r="W52" s="23" t="s">
        <v>38</v>
      </c>
      <c r="X52" s="23" t="s">
        <v>29</v>
      </c>
      <c r="Y52" s="23"/>
    </row>
    <row r="53" spans="1:25" ht="24" customHeight="1" x14ac:dyDescent="0.3">
      <c r="A53" s="12"/>
      <c r="B53" s="55" t="s">
        <v>109</v>
      </c>
      <c r="C53" s="56" t="s">
        <v>110</v>
      </c>
      <c r="D53" s="51"/>
      <c r="E53" s="53">
        <v>0</v>
      </c>
      <c r="F53" s="53">
        <v>0</v>
      </c>
      <c r="G53" s="53">
        <v>0</v>
      </c>
      <c r="H53" s="53">
        <v>0</v>
      </c>
      <c r="I53" s="53">
        <v>0</v>
      </c>
      <c r="J53" s="53">
        <v>0</v>
      </c>
      <c r="K53" s="43">
        <f t="shared" si="5"/>
        <v>0</v>
      </c>
      <c r="L53" s="53">
        <v>0</v>
      </c>
      <c r="M53" s="43">
        <f t="shared" si="6"/>
        <v>0</v>
      </c>
      <c r="N53" s="40"/>
      <c r="O53" s="44"/>
      <c r="Q53" s="23" t="s">
        <v>29</v>
      </c>
      <c r="R53" s="23" t="s">
        <v>29</v>
      </c>
      <c r="S53" s="23" t="s">
        <v>29</v>
      </c>
      <c r="T53" s="23" t="s">
        <v>29</v>
      </c>
      <c r="U53" s="23" t="s">
        <v>29</v>
      </c>
      <c r="V53" s="23" t="s">
        <v>29</v>
      </c>
      <c r="W53" s="23" t="s">
        <v>38</v>
      </c>
      <c r="X53" s="23" t="s">
        <v>29</v>
      </c>
      <c r="Y53" s="23"/>
    </row>
    <row r="54" spans="1:25" ht="24" customHeight="1" x14ac:dyDescent="0.3">
      <c r="A54" s="12"/>
      <c r="B54" s="55" t="s">
        <v>111</v>
      </c>
      <c r="C54" s="11" t="s">
        <v>112</v>
      </c>
      <c r="D54" s="51"/>
      <c r="E54" s="53">
        <v>0</v>
      </c>
      <c r="F54" s="53">
        <v>0</v>
      </c>
      <c r="G54" s="53">
        <v>0</v>
      </c>
      <c r="H54" s="53">
        <v>0</v>
      </c>
      <c r="I54" s="53">
        <v>0</v>
      </c>
      <c r="J54" s="53">
        <v>0</v>
      </c>
      <c r="K54" s="43">
        <f t="shared" si="5"/>
        <v>0</v>
      </c>
      <c r="L54" s="53">
        <v>0</v>
      </c>
      <c r="M54" s="43">
        <f t="shared" si="6"/>
        <v>0</v>
      </c>
      <c r="N54" s="40"/>
      <c r="O54" s="44"/>
      <c r="Q54" s="23" t="s">
        <v>29</v>
      </c>
      <c r="R54" s="23" t="s">
        <v>29</v>
      </c>
      <c r="S54" s="23" t="s">
        <v>29</v>
      </c>
      <c r="T54" s="23" t="s">
        <v>29</v>
      </c>
      <c r="U54" s="23" t="s">
        <v>29</v>
      </c>
      <c r="V54" s="23" t="s">
        <v>29</v>
      </c>
      <c r="W54" s="23" t="s">
        <v>113</v>
      </c>
      <c r="X54" s="23" t="s">
        <v>29</v>
      </c>
      <c r="Y54" s="23"/>
    </row>
    <row r="55" spans="1:25" ht="24" customHeight="1" x14ac:dyDescent="0.3">
      <c r="A55" s="12"/>
      <c r="B55" s="55" t="s">
        <v>114</v>
      </c>
      <c r="C55" s="11" t="s">
        <v>115</v>
      </c>
      <c r="D55" s="51"/>
      <c r="E55" s="49"/>
      <c r="F55" s="53">
        <v>20000</v>
      </c>
      <c r="G55" s="49"/>
      <c r="H55" s="49"/>
      <c r="I55" s="49"/>
      <c r="J55" s="49"/>
      <c r="K55" s="43">
        <f t="shared" si="5"/>
        <v>20000</v>
      </c>
      <c r="L55" s="53">
        <v>0</v>
      </c>
      <c r="M55" s="43">
        <f t="shared" si="6"/>
        <v>20000</v>
      </c>
      <c r="N55" s="40"/>
      <c r="O55" s="44"/>
      <c r="Q55" s="23">
        <v>1.6</v>
      </c>
      <c r="R55" s="23" t="s">
        <v>29</v>
      </c>
      <c r="S55" s="23">
        <v>1.6</v>
      </c>
      <c r="T55" s="23">
        <v>1.6</v>
      </c>
      <c r="U55" s="23">
        <v>1.6</v>
      </c>
      <c r="V55" s="23">
        <v>1.6</v>
      </c>
      <c r="W55" s="23" t="s">
        <v>116</v>
      </c>
      <c r="X55" s="23" t="s">
        <v>29</v>
      </c>
      <c r="Y55" s="23" t="s">
        <v>31</v>
      </c>
    </row>
    <row r="56" spans="1:25" ht="24" customHeight="1" x14ac:dyDescent="0.3">
      <c r="A56" s="12"/>
      <c r="B56" s="55" t="s">
        <v>117</v>
      </c>
      <c r="C56" s="11" t="s">
        <v>118</v>
      </c>
      <c r="D56" s="51"/>
      <c r="E56" s="53">
        <v>420</v>
      </c>
      <c r="F56" s="53">
        <v>112050</v>
      </c>
      <c r="G56" s="53">
        <v>52960</v>
      </c>
      <c r="H56" s="53">
        <v>1850</v>
      </c>
      <c r="I56" s="53">
        <v>460</v>
      </c>
      <c r="J56" s="53">
        <v>0</v>
      </c>
      <c r="K56" s="43">
        <f t="shared" si="5"/>
        <v>167740</v>
      </c>
      <c r="L56" s="48"/>
      <c r="M56" s="43">
        <f t="shared" si="6"/>
        <v>167740</v>
      </c>
      <c r="N56" s="40"/>
      <c r="O56" s="44"/>
      <c r="Q56" s="23" t="s">
        <v>29</v>
      </c>
      <c r="R56" s="23" t="s">
        <v>29</v>
      </c>
      <c r="S56" s="23" t="s">
        <v>29</v>
      </c>
      <c r="T56" s="23" t="s">
        <v>29</v>
      </c>
      <c r="U56" s="23" t="s">
        <v>29</v>
      </c>
      <c r="V56" s="23" t="s">
        <v>29</v>
      </c>
      <c r="W56" s="23" t="s">
        <v>38</v>
      </c>
      <c r="X56" s="23">
        <v>1.6</v>
      </c>
      <c r="Y56" s="23" t="s">
        <v>31</v>
      </c>
    </row>
    <row r="57" spans="1:25" ht="24" customHeight="1" x14ac:dyDescent="0.3">
      <c r="A57" s="12"/>
      <c r="B57" s="55"/>
      <c r="C57" s="11"/>
      <c r="D57" s="51"/>
      <c r="E57" s="48"/>
      <c r="F57" s="48"/>
      <c r="G57" s="48"/>
      <c r="H57" s="48"/>
      <c r="I57" s="48"/>
      <c r="J57" s="48"/>
      <c r="K57" s="65"/>
      <c r="L57" s="48"/>
      <c r="M57" s="48"/>
      <c r="N57" s="40"/>
      <c r="O57" s="66"/>
      <c r="Q57" s="23"/>
      <c r="R57" s="23"/>
      <c r="S57" s="23"/>
      <c r="T57" s="23"/>
      <c r="U57" s="23"/>
      <c r="V57" s="23"/>
      <c r="W57" s="23"/>
      <c r="X57" s="23"/>
      <c r="Y57" s="23"/>
    </row>
    <row r="58" spans="1:25" ht="24" customHeight="1" x14ac:dyDescent="0.3">
      <c r="A58" s="12"/>
      <c r="B58" s="55"/>
      <c r="C58" s="67" t="s">
        <v>119</v>
      </c>
      <c r="D58" s="51"/>
      <c r="E58" s="48"/>
      <c r="F58" s="48"/>
      <c r="G58" s="48"/>
      <c r="H58" s="48"/>
      <c r="I58" s="48"/>
      <c r="J58" s="48"/>
      <c r="K58" s="65"/>
      <c r="L58" s="48"/>
      <c r="M58" s="48"/>
      <c r="N58" s="40"/>
      <c r="O58" s="66"/>
      <c r="Q58" s="23"/>
      <c r="R58" s="23"/>
      <c r="S58" s="23"/>
      <c r="T58" s="23"/>
      <c r="U58" s="23"/>
      <c r="V58" s="23"/>
      <c r="W58" s="23"/>
      <c r="X58" s="23"/>
      <c r="Y58" s="23"/>
    </row>
    <row r="59" spans="1:25" ht="24" customHeight="1" x14ac:dyDescent="0.3">
      <c r="A59" s="12"/>
      <c r="B59" s="55" t="s">
        <v>120</v>
      </c>
      <c r="C59" s="56" t="s">
        <v>121</v>
      </c>
      <c r="D59" s="51"/>
      <c r="E59" s="48"/>
      <c r="F59" s="48"/>
      <c r="G59" s="48"/>
      <c r="H59" s="48"/>
      <c r="I59" s="48"/>
      <c r="J59" s="48"/>
      <c r="K59" s="53">
        <v>82336</v>
      </c>
      <c r="L59" s="53">
        <v>0</v>
      </c>
      <c r="M59" s="43">
        <f>K59-L59</f>
        <v>82336</v>
      </c>
      <c r="N59" s="40"/>
      <c r="O59" s="44"/>
      <c r="Q59" s="23"/>
      <c r="R59" s="23"/>
      <c r="S59" s="23"/>
      <c r="T59" s="23"/>
      <c r="U59" s="23"/>
      <c r="V59" s="23"/>
      <c r="W59" s="23" t="s">
        <v>122</v>
      </c>
      <c r="X59" s="23" t="s">
        <v>29</v>
      </c>
      <c r="Y59" s="23" t="s">
        <v>31</v>
      </c>
    </row>
    <row r="60" spans="1:25" ht="24" customHeight="1" x14ac:dyDescent="0.3">
      <c r="A60" s="12"/>
      <c r="B60" s="55" t="s">
        <v>123</v>
      </c>
      <c r="C60" s="56" t="s">
        <v>124</v>
      </c>
      <c r="D60" s="51"/>
      <c r="E60" s="48"/>
      <c r="F60" s="48"/>
      <c r="G60" s="48"/>
      <c r="H60" s="48"/>
      <c r="I60" s="48"/>
      <c r="J60" s="48"/>
      <c r="K60" s="53">
        <v>597078</v>
      </c>
      <c r="L60" s="53">
        <v>0</v>
      </c>
      <c r="M60" s="43">
        <f>K60-L60</f>
        <v>597078</v>
      </c>
      <c r="N60" s="40"/>
      <c r="O60" s="44"/>
      <c r="Q60" s="23"/>
      <c r="R60" s="23"/>
      <c r="S60" s="23"/>
      <c r="T60" s="23"/>
      <c r="U60" s="23"/>
      <c r="V60" s="23"/>
      <c r="W60" s="23" t="s">
        <v>122</v>
      </c>
      <c r="X60" s="23" t="s">
        <v>29</v>
      </c>
      <c r="Y60" s="23" t="s">
        <v>31</v>
      </c>
    </row>
    <row r="61" spans="1:25" ht="24" customHeight="1" x14ac:dyDescent="0.3">
      <c r="A61" s="12"/>
      <c r="B61" s="55" t="s">
        <v>125</v>
      </c>
      <c r="C61" s="56" t="s">
        <v>126</v>
      </c>
      <c r="D61" s="51"/>
      <c r="E61" s="48"/>
      <c r="F61" s="48"/>
      <c r="G61" s="48"/>
      <c r="H61" s="48"/>
      <c r="I61" s="48"/>
      <c r="J61" s="48"/>
      <c r="K61" s="53">
        <v>82336</v>
      </c>
      <c r="L61" s="53">
        <v>0</v>
      </c>
      <c r="M61" s="43">
        <f>K61-L61</f>
        <v>82336</v>
      </c>
      <c r="N61" s="40"/>
      <c r="O61" s="44"/>
      <c r="Q61" s="23"/>
      <c r="R61" s="23"/>
      <c r="S61" s="23"/>
      <c r="T61" s="23"/>
      <c r="U61" s="23"/>
      <c r="V61" s="23"/>
      <c r="W61" s="23" t="s">
        <v>122</v>
      </c>
      <c r="X61" s="23" t="s">
        <v>29</v>
      </c>
      <c r="Y61" s="23" t="s">
        <v>31</v>
      </c>
    </row>
    <row r="62" spans="1:25" ht="24" customHeight="1" x14ac:dyDescent="0.3">
      <c r="A62" s="12"/>
      <c r="B62" s="55"/>
      <c r="C62" s="11"/>
      <c r="D62" s="51"/>
      <c r="E62" s="48"/>
      <c r="F62" s="48"/>
      <c r="G62" s="48"/>
      <c r="H62" s="48"/>
      <c r="I62" s="48"/>
      <c r="J62" s="48"/>
      <c r="K62" s="65"/>
      <c r="L62" s="48"/>
      <c r="M62" s="48"/>
      <c r="N62" s="40"/>
      <c r="O62" s="66"/>
      <c r="Q62" s="23"/>
      <c r="R62" s="23"/>
      <c r="S62" s="23"/>
      <c r="T62" s="23"/>
      <c r="U62" s="23"/>
      <c r="V62" s="23"/>
      <c r="W62" s="23"/>
      <c r="X62" s="23"/>
      <c r="Y62" s="23"/>
    </row>
    <row r="63" spans="1:25" ht="24" customHeight="1" x14ac:dyDescent="0.3">
      <c r="A63" s="12"/>
      <c r="B63" s="55"/>
      <c r="C63" s="67" t="s">
        <v>127</v>
      </c>
      <c r="D63" s="51"/>
      <c r="E63" s="48"/>
      <c r="F63" s="48"/>
      <c r="G63" s="48"/>
      <c r="H63" s="48"/>
      <c r="I63" s="48"/>
      <c r="J63" s="48"/>
      <c r="K63" s="65"/>
      <c r="L63" s="48"/>
      <c r="M63" s="48"/>
      <c r="N63" s="40"/>
      <c r="O63" s="66"/>
      <c r="Q63" s="23"/>
      <c r="R63" s="23"/>
      <c r="S63" s="23"/>
      <c r="T63" s="23"/>
      <c r="U63" s="23"/>
      <c r="V63" s="23"/>
      <c r="W63" s="23"/>
      <c r="X63" s="23"/>
      <c r="Y63" s="23"/>
    </row>
    <row r="64" spans="1:25" ht="24" customHeight="1" x14ac:dyDescent="0.3">
      <c r="A64" s="12"/>
      <c r="B64" s="55" t="s">
        <v>128</v>
      </c>
      <c r="C64" s="56" t="s">
        <v>129</v>
      </c>
      <c r="D64" s="51"/>
      <c r="E64" s="48"/>
      <c r="F64" s="48"/>
      <c r="G64" s="48"/>
      <c r="H64" s="48"/>
      <c r="I64" s="48"/>
      <c r="J64" s="48"/>
      <c r="K64" s="53">
        <v>0</v>
      </c>
      <c r="L64" s="53">
        <v>0</v>
      </c>
      <c r="M64" s="43">
        <f t="shared" ref="M64:M71" si="7">K64-L64</f>
        <v>0</v>
      </c>
      <c r="N64" s="40"/>
      <c r="O64" s="44"/>
      <c r="Q64" s="23"/>
      <c r="R64" s="23"/>
      <c r="S64" s="23"/>
      <c r="T64" s="23"/>
      <c r="U64" s="23"/>
      <c r="V64" s="23"/>
      <c r="W64" s="23" t="s">
        <v>122</v>
      </c>
      <c r="X64" s="23" t="s">
        <v>29</v>
      </c>
      <c r="Y64" s="23" t="s">
        <v>31</v>
      </c>
    </row>
    <row r="65" spans="1:26" ht="24" customHeight="1" x14ac:dyDescent="0.3">
      <c r="A65" s="12"/>
      <c r="B65" s="55" t="s">
        <v>130</v>
      </c>
      <c r="C65" s="56" t="s">
        <v>121</v>
      </c>
      <c r="D65" s="51"/>
      <c r="E65" s="48"/>
      <c r="F65" s="48"/>
      <c r="G65" s="48"/>
      <c r="H65" s="48"/>
      <c r="I65" s="48"/>
      <c r="J65" s="48"/>
      <c r="K65" s="53">
        <v>0</v>
      </c>
      <c r="L65" s="53">
        <v>0</v>
      </c>
      <c r="M65" s="43">
        <f t="shared" si="7"/>
        <v>0</v>
      </c>
      <c r="N65" s="40"/>
      <c r="O65" s="44"/>
      <c r="Q65" s="23"/>
      <c r="R65" s="23"/>
      <c r="S65" s="23"/>
      <c r="T65" s="23"/>
      <c r="U65" s="23"/>
      <c r="V65" s="23"/>
      <c r="W65" s="23" t="s">
        <v>122</v>
      </c>
      <c r="X65" s="23" t="s">
        <v>29</v>
      </c>
      <c r="Y65" s="23" t="s">
        <v>31</v>
      </c>
    </row>
    <row r="66" spans="1:26" ht="24" customHeight="1" x14ac:dyDescent="0.3">
      <c r="A66" s="12"/>
      <c r="B66" s="55" t="s">
        <v>131</v>
      </c>
      <c r="C66" s="56" t="s">
        <v>124</v>
      </c>
      <c r="D66" s="51"/>
      <c r="E66" s="48"/>
      <c r="F66" s="48"/>
      <c r="G66" s="48"/>
      <c r="H66" s="48"/>
      <c r="I66" s="48"/>
      <c r="J66" s="48"/>
      <c r="K66" s="53">
        <v>0</v>
      </c>
      <c r="L66" s="53">
        <v>0</v>
      </c>
      <c r="M66" s="43">
        <f t="shared" si="7"/>
        <v>0</v>
      </c>
      <c r="N66" s="40"/>
      <c r="O66" s="44"/>
      <c r="Q66" s="23"/>
      <c r="R66" s="23"/>
      <c r="S66" s="23"/>
      <c r="T66" s="23"/>
      <c r="U66" s="23"/>
      <c r="V66" s="23"/>
      <c r="W66" s="23" t="s">
        <v>122</v>
      </c>
      <c r="X66" s="23" t="s">
        <v>29</v>
      </c>
      <c r="Y66" s="23" t="s">
        <v>31</v>
      </c>
    </row>
    <row r="67" spans="1:26" ht="24" customHeight="1" x14ac:dyDescent="0.3">
      <c r="A67" s="12"/>
      <c r="B67" s="55" t="s">
        <v>132</v>
      </c>
      <c r="C67" s="56" t="s">
        <v>126</v>
      </c>
      <c r="D67" s="51"/>
      <c r="E67" s="48"/>
      <c r="F67" s="48"/>
      <c r="G67" s="48"/>
      <c r="H67" s="48"/>
      <c r="I67" s="48"/>
      <c r="J67" s="48"/>
      <c r="K67" s="53">
        <v>0</v>
      </c>
      <c r="L67" s="53">
        <v>0</v>
      </c>
      <c r="M67" s="43">
        <f t="shared" si="7"/>
        <v>0</v>
      </c>
      <c r="N67" s="40"/>
      <c r="O67" s="44"/>
      <c r="Q67" s="23"/>
      <c r="R67" s="23"/>
      <c r="S67" s="23"/>
      <c r="T67" s="23"/>
      <c r="U67" s="23"/>
      <c r="V67" s="23"/>
      <c r="W67" s="23" t="s">
        <v>122</v>
      </c>
      <c r="X67" s="23" t="s">
        <v>29</v>
      </c>
      <c r="Y67" s="23" t="s">
        <v>31</v>
      </c>
    </row>
    <row r="68" spans="1:26" ht="24" customHeight="1" x14ac:dyDescent="0.3">
      <c r="A68" s="12"/>
      <c r="B68" s="55" t="s">
        <v>133</v>
      </c>
      <c r="C68" s="56" t="s">
        <v>134</v>
      </c>
      <c r="D68" s="51"/>
      <c r="E68" s="48"/>
      <c r="F68" s="48"/>
      <c r="G68" s="48"/>
      <c r="H68" s="48"/>
      <c r="I68" s="48"/>
      <c r="J68" s="48"/>
      <c r="K68" s="53">
        <v>0</v>
      </c>
      <c r="L68" s="53">
        <v>0</v>
      </c>
      <c r="M68" s="43">
        <f t="shared" si="7"/>
        <v>0</v>
      </c>
      <c r="N68" s="40"/>
      <c r="O68" s="44"/>
      <c r="Q68" s="23"/>
      <c r="R68" s="23"/>
      <c r="S68" s="23"/>
      <c r="T68" s="23"/>
      <c r="U68" s="23"/>
      <c r="V68" s="23"/>
      <c r="W68" s="23" t="s">
        <v>122</v>
      </c>
      <c r="X68" s="23" t="s">
        <v>29</v>
      </c>
      <c r="Y68" s="23" t="s">
        <v>31</v>
      </c>
    </row>
    <row r="69" spans="1:26" ht="24" customHeight="1" x14ac:dyDescent="0.3">
      <c r="A69" s="12"/>
      <c r="B69" s="55" t="s">
        <v>135</v>
      </c>
      <c r="C69" s="56" t="s">
        <v>136</v>
      </c>
      <c r="D69" s="51"/>
      <c r="E69" s="48"/>
      <c r="F69" s="48"/>
      <c r="G69" s="48"/>
      <c r="H69" s="48"/>
      <c r="I69" s="48"/>
      <c r="J69" s="48"/>
      <c r="K69" s="53">
        <v>0</v>
      </c>
      <c r="L69" s="53">
        <v>0</v>
      </c>
      <c r="M69" s="43">
        <f t="shared" si="7"/>
        <v>0</v>
      </c>
      <c r="N69" s="40"/>
      <c r="O69" s="44"/>
      <c r="Q69" s="23"/>
      <c r="R69" s="23"/>
      <c r="S69" s="23"/>
      <c r="T69" s="23"/>
      <c r="U69" s="23"/>
      <c r="V69" s="23"/>
      <c r="W69" s="23" t="s">
        <v>122</v>
      </c>
      <c r="X69" s="23" t="s">
        <v>29</v>
      </c>
      <c r="Y69" s="23" t="s">
        <v>31</v>
      </c>
    </row>
    <row r="70" spans="1:26" ht="24" customHeight="1" x14ac:dyDescent="0.3">
      <c r="A70" s="12"/>
      <c r="B70" s="55"/>
      <c r="C70" s="11"/>
      <c r="D70" s="51"/>
      <c r="E70" s="48"/>
      <c r="F70" s="48"/>
      <c r="G70" s="48"/>
      <c r="H70" s="48"/>
      <c r="I70" s="48"/>
      <c r="J70" s="65"/>
      <c r="K70" s="65"/>
      <c r="L70" s="48"/>
      <c r="M70" s="48"/>
      <c r="N70" s="40"/>
      <c r="O70" s="66"/>
      <c r="Q70" s="23"/>
      <c r="R70" s="23"/>
      <c r="S70" s="23"/>
      <c r="T70" s="23"/>
      <c r="U70" s="23"/>
      <c r="V70" s="23"/>
      <c r="W70" s="23"/>
      <c r="X70" s="23"/>
      <c r="Y70" s="23"/>
    </row>
    <row r="71" spans="1:26" ht="24" customHeight="1" x14ac:dyDescent="0.3">
      <c r="A71" s="12"/>
      <c r="B71" s="55" t="s">
        <v>137</v>
      </c>
      <c r="C71" s="56" t="s">
        <v>138</v>
      </c>
      <c r="D71" s="51"/>
      <c r="E71" s="53">
        <v>0</v>
      </c>
      <c r="F71" s="53">
        <v>0</v>
      </c>
      <c r="G71" s="53">
        <v>0</v>
      </c>
      <c r="H71" s="53">
        <v>0</v>
      </c>
      <c r="I71" s="53">
        <v>0</v>
      </c>
      <c r="J71" s="53">
        <v>0</v>
      </c>
      <c r="K71" s="43">
        <f t="shared" ref="K71" si="8">SUM(E71:J71)</f>
        <v>0</v>
      </c>
      <c r="L71" s="53">
        <v>0</v>
      </c>
      <c r="M71" s="68">
        <f t="shared" si="7"/>
        <v>0</v>
      </c>
      <c r="N71" s="40"/>
      <c r="O71" s="44"/>
      <c r="Q71" s="23" t="s">
        <v>139</v>
      </c>
      <c r="R71" s="23" t="s">
        <v>139</v>
      </c>
      <c r="S71" s="23" t="s">
        <v>139</v>
      </c>
      <c r="T71" s="23" t="s">
        <v>139</v>
      </c>
      <c r="U71" s="23" t="s">
        <v>139</v>
      </c>
      <c r="V71" s="23" t="s">
        <v>139</v>
      </c>
      <c r="W71" s="23" t="s">
        <v>140</v>
      </c>
      <c r="X71" s="23" t="s">
        <v>139</v>
      </c>
      <c r="Y71" s="23">
        <v>1021</v>
      </c>
      <c r="Z71" s="5" t="s">
        <v>141</v>
      </c>
    </row>
    <row r="72" spans="1:26" ht="24" customHeight="1" x14ac:dyDescent="0.3">
      <c r="A72" s="12"/>
      <c r="B72" s="55"/>
      <c r="C72" s="56"/>
      <c r="D72" s="51"/>
      <c r="E72" s="69"/>
      <c r="F72" s="69"/>
      <c r="G72" s="54"/>
      <c r="H72" s="54"/>
      <c r="I72" s="54"/>
      <c r="J72" s="54"/>
      <c r="K72" s="70"/>
      <c r="L72" s="69"/>
      <c r="M72" s="70"/>
      <c r="N72" s="40"/>
      <c r="O72" s="71"/>
      <c r="Q72" s="23"/>
      <c r="R72" s="23"/>
      <c r="S72" s="23"/>
      <c r="T72" s="23"/>
      <c r="U72" s="23"/>
      <c r="V72" s="23"/>
      <c r="W72" s="23"/>
      <c r="X72" s="23"/>
      <c r="Y72" s="23"/>
    </row>
    <row r="73" spans="1:26" ht="24" customHeight="1" x14ac:dyDescent="0.3">
      <c r="A73" s="12"/>
      <c r="B73" s="55" t="s">
        <v>142</v>
      </c>
      <c r="C73" s="56" t="s">
        <v>143</v>
      </c>
      <c r="D73" s="51"/>
      <c r="E73" s="43">
        <f>SUM(E9:E71)</f>
        <v>30098048</v>
      </c>
      <c r="F73" s="43">
        <f t="shared" ref="F73:M73" si="9">SUM(F9:F71)</f>
        <v>74141990</v>
      </c>
      <c r="G73" s="43">
        <f t="shared" si="9"/>
        <v>30074949</v>
      </c>
      <c r="H73" s="43">
        <f t="shared" si="9"/>
        <v>33990271</v>
      </c>
      <c r="I73" s="43">
        <f t="shared" si="9"/>
        <v>5436740</v>
      </c>
      <c r="J73" s="43">
        <f t="shared" si="9"/>
        <v>0</v>
      </c>
      <c r="K73" s="43">
        <f t="shared" si="9"/>
        <v>174503748</v>
      </c>
      <c r="L73" s="43">
        <f t="shared" si="9"/>
        <v>0</v>
      </c>
      <c r="M73" s="43">
        <f t="shared" si="9"/>
        <v>174503748</v>
      </c>
      <c r="N73" s="40"/>
      <c r="O73" s="72"/>
      <c r="Q73" s="23"/>
      <c r="R73" s="23"/>
      <c r="S73" s="23"/>
      <c r="T73" s="23"/>
      <c r="U73" s="23"/>
      <c r="V73" s="23"/>
      <c r="W73" s="23"/>
      <c r="X73" s="23"/>
      <c r="Y73" s="23"/>
    </row>
    <row r="74" spans="1:26" ht="24" customHeight="1" x14ac:dyDescent="0.3">
      <c r="A74" s="12"/>
      <c r="B74" s="55"/>
      <c r="C74" s="56"/>
      <c r="D74" s="51"/>
      <c r="E74" s="52"/>
      <c r="F74" s="52"/>
      <c r="G74" s="54"/>
      <c r="H74" s="54"/>
      <c r="I74" s="54"/>
      <c r="J74" s="54"/>
      <c r="K74" s="54"/>
      <c r="L74" s="52"/>
      <c r="M74" s="54"/>
      <c r="N74" s="40"/>
      <c r="O74" s="57"/>
      <c r="Q74" s="23"/>
      <c r="R74" s="23"/>
      <c r="S74" s="23"/>
      <c r="T74" s="23"/>
      <c r="U74" s="23"/>
      <c r="V74" s="23"/>
      <c r="W74" s="23"/>
      <c r="X74" s="23"/>
      <c r="Y74" s="23"/>
    </row>
    <row r="75" spans="1:26" s="83" customFormat="1" ht="39.6" x14ac:dyDescent="0.3">
      <c r="A75" s="73"/>
      <c r="B75" s="74" t="s">
        <v>144</v>
      </c>
      <c r="C75" s="75" t="s">
        <v>145</v>
      </c>
      <c r="D75" s="73"/>
      <c r="E75" s="76" t="s">
        <v>146</v>
      </c>
      <c r="F75" s="77"/>
      <c r="G75" s="78"/>
      <c r="H75" s="79" t="s">
        <v>147</v>
      </c>
      <c r="I75" s="79" t="s">
        <v>148</v>
      </c>
      <c r="J75" s="79" t="s">
        <v>149</v>
      </c>
      <c r="K75" s="80"/>
      <c r="L75" s="80"/>
      <c r="M75" s="80"/>
      <c r="N75" s="81"/>
      <c r="O75" s="82"/>
      <c r="Q75" s="84"/>
      <c r="R75" s="84"/>
      <c r="S75" s="84"/>
      <c r="T75" s="84"/>
      <c r="U75" s="85"/>
      <c r="V75" s="85"/>
      <c r="W75" s="85"/>
      <c r="X75" s="85"/>
      <c r="Y75" s="85"/>
      <c r="Z75" s="86"/>
    </row>
    <row r="76" spans="1:26" s="83" customFormat="1" ht="24" customHeight="1" x14ac:dyDescent="0.3">
      <c r="A76" s="73"/>
      <c r="B76" s="87" t="s">
        <v>150</v>
      </c>
      <c r="C76" s="88"/>
      <c r="D76" s="89"/>
      <c r="E76" s="90" t="s">
        <v>151</v>
      </c>
      <c r="F76" s="91"/>
      <c r="G76" s="92"/>
      <c r="H76" s="53">
        <v>73967830</v>
      </c>
      <c r="I76" s="53">
        <v>73915324</v>
      </c>
      <c r="J76" s="93">
        <f>H76-I76</f>
        <v>52506</v>
      </c>
      <c r="K76" s="73"/>
      <c r="L76" s="73"/>
      <c r="M76" s="73"/>
      <c r="N76" s="73"/>
      <c r="O76" s="94"/>
      <c r="Q76" s="84"/>
      <c r="R76" s="84"/>
      <c r="S76" s="84"/>
      <c r="T76" s="95" t="s">
        <v>152</v>
      </c>
      <c r="U76" s="95" t="s">
        <v>153</v>
      </c>
      <c r="V76" s="95"/>
      <c r="W76" s="85"/>
      <c r="X76" s="85"/>
      <c r="Y76" s="85"/>
      <c r="Z76" s="86"/>
    </row>
    <row r="77" spans="1:26" s="83" customFormat="1" ht="24" customHeight="1" x14ac:dyDescent="0.3">
      <c r="A77" s="73"/>
      <c r="B77" s="87" t="s">
        <v>154</v>
      </c>
      <c r="C77" s="89"/>
      <c r="D77" s="89"/>
      <c r="E77" s="90" t="s">
        <v>154</v>
      </c>
      <c r="F77" s="91"/>
      <c r="G77" s="92"/>
      <c r="H77" s="53">
        <v>6117487</v>
      </c>
      <c r="I77" s="53">
        <v>6117489</v>
      </c>
      <c r="J77" s="93">
        <f>H77-I77</f>
        <v>-2</v>
      </c>
      <c r="K77" s="73"/>
      <c r="L77" s="73"/>
      <c r="M77" s="73"/>
      <c r="N77" s="73"/>
      <c r="O77" s="94"/>
      <c r="Q77" s="84"/>
      <c r="R77" s="84"/>
      <c r="S77" s="84"/>
      <c r="T77" s="95" t="s">
        <v>155</v>
      </c>
      <c r="U77" s="95" t="s">
        <v>153</v>
      </c>
      <c r="V77" s="95"/>
      <c r="W77" s="85"/>
      <c r="X77" s="85"/>
      <c r="Y77" s="85"/>
      <c r="Z77" s="86"/>
    </row>
    <row r="78" spans="1:26" s="83" customFormat="1" ht="24" customHeight="1" x14ac:dyDescent="0.3">
      <c r="A78" s="73"/>
      <c r="B78" s="87" t="s">
        <v>156</v>
      </c>
      <c r="C78" s="88"/>
      <c r="D78" s="73"/>
      <c r="E78" s="96" t="s">
        <v>157</v>
      </c>
      <c r="F78" s="97"/>
      <c r="G78" s="98"/>
      <c r="H78" s="53">
        <v>56935082</v>
      </c>
      <c r="I78" s="53">
        <v>62368030</v>
      </c>
      <c r="J78" s="93">
        <f>H78-I78</f>
        <v>-5432948</v>
      </c>
      <c r="K78" s="73"/>
      <c r="L78" s="73"/>
      <c r="M78" s="73"/>
      <c r="N78" s="73"/>
      <c r="O78" s="94"/>
      <c r="Q78" s="84"/>
      <c r="R78" s="84"/>
      <c r="S78" s="84"/>
      <c r="T78" s="95" t="s">
        <v>158</v>
      </c>
      <c r="U78" s="95" t="s">
        <v>153</v>
      </c>
      <c r="V78" s="95"/>
      <c r="W78" s="85"/>
      <c r="X78" s="85"/>
      <c r="Y78" s="85"/>
      <c r="Z78" s="86"/>
    </row>
    <row r="79" spans="1:26" s="83" customFormat="1" ht="24" customHeight="1" x14ac:dyDescent="0.3">
      <c r="A79" s="73"/>
      <c r="B79" s="87" t="s">
        <v>4</v>
      </c>
      <c r="C79" s="88"/>
      <c r="D79" s="73"/>
      <c r="E79" s="99" t="s">
        <v>4</v>
      </c>
      <c r="F79" s="100"/>
      <c r="G79" s="101"/>
      <c r="H79" s="53">
        <v>29183031</v>
      </c>
      <c r="I79" s="53">
        <v>29166152</v>
      </c>
      <c r="J79" s="93">
        <f>H79-I79</f>
        <v>16879</v>
      </c>
      <c r="K79" s="73"/>
      <c r="L79" s="73"/>
      <c r="M79" s="73"/>
      <c r="N79" s="73"/>
      <c r="O79" s="94"/>
      <c r="Q79" s="84"/>
      <c r="R79" s="84"/>
      <c r="S79" s="84"/>
      <c r="T79" s="95" t="s">
        <v>159</v>
      </c>
      <c r="U79" s="95" t="s">
        <v>153</v>
      </c>
      <c r="V79" s="95"/>
      <c r="W79" s="85"/>
      <c r="X79" s="85"/>
      <c r="Y79" s="85"/>
      <c r="Z79" s="86"/>
    </row>
    <row r="80" spans="1:26" s="83" customFormat="1" ht="24" customHeight="1" x14ac:dyDescent="0.3">
      <c r="A80" s="73"/>
      <c r="B80" s="55"/>
      <c r="C80" s="88"/>
      <c r="D80" s="73"/>
      <c r="E80" s="102" t="s">
        <v>160</v>
      </c>
      <c r="F80" s="91"/>
      <c r="G80" s="92"/>
      <c r="H80" s="93">
        <f>SUM(H76:H79)</f>
        <v>166203430</v>
      </c>
      <c r="I80" s="93">
        <f>SUM(I76:I79)</f>
        <v>171566995</v>
      </c>
      <c r="J80" s="93">
        <f>SUM(J76:J79)</f>
        <v>-5363565</v>
      </c>
      <c r="K80" s="103"/>
      <c r="L80" s="103"/>
      <c r="M80" s="103"/>
      <c r="N80" s="103"/>
      <c r="O80" s="103"/>
      <c r="P80" s="103"/>
      <c r="Q80" s="84"/>
      <c r="R80" s="84"/>
      <c r="S80" s="84"/>
      <c r="T80" s="95"/>
      <c r="U80" s="95"/>
      <c r="V80" s="95"/>
      <c r="W80" s="85"/>
      <c r="X80" s="85"/>
      <c r="Y80" s="85"/>
      <c r="Z80" s="86"/>
    </row>
    <row r="81" spans="1:26" s="83" customFormat="1" ht="24" customHeight="1" x14ac:dyDescent="0.3">
      <c r="A81" s="73"/>
      <c r="B81" s="55"/>
      <c r="C81" s="88"/>
      <c r="D81" s="73"/>
      <c r="E81" s="104"/>
      <c r="F81" s="105"/>
      <c r="G81" s="105"/>
      <c r="H81" s="105"/>
      <c r="I81" s="105"/>
      <c r="J81" s="73"/>
      <c r="K81" s="103"/>
      <c r="L81" s="103"/>
      <c r="M81" s="103"/>
      <c r="N81" s="103"/>
      <c r="O81" s="103"/>
      <c r="P81" s="103"/>
      <c r="Q81" s="84"/>
      <c r="R81" s="84"/>
      <c r="S81" s="84"/>
      <c r="T81" s="84"/>
      <c r="U81" s="85"/>
      <c r="V81" s="85"/>
      <c r="W81" s="85"/>
      <c r="X81" s="85"/>
      <c r="Y81" s="85"/>
      <c r="Z81" s="86"/>
    </row>
    <row r="82" spans="1:26" s="74" customFormat="1" ht="24" customHeight="1" x14ac:dyDescent="0.3">
      <c r="A82" s="73"/>
      <c r="B82" s="55"/>
      <c r="C82" s="106" t="s">
        <v>161</v>
      </c>
      <c r="D82" s="107"/>
      <c r="E82" s="108"/>
      <c r="F82" s="108"/>
      <c r="G82" s="105"/>
      <c r="H82" s="105"/>
      <c r="I82" s="105"/>
      <c r="J82" s="103"/>
      <c r="K82" s="103"/>
      <c r="L82" s="108"/>
      <c r="M82" s="103"/>
      <c r="N82" s="109"/>
      <c r="O82" s="110"/>
      <c r="Q82" s="111"/>
      <c r="R82" s="111"/>
      <c r="S82" s="111"/>
      <c r="T82" s="111"/>
      <c r="U82" s="111"/>
      <c r="V82" s="111"/>
      <c r="W82" s="111"/>
      <c r="X82" s="111"/>
      <c r="Y82" s="111"/>
    </row>
    <row r="83" spans="1:26" s="74" customFormat="1" ht="26.4" x14ac:dyDescent="0.3">
      <c r="A83" s="73"/>
      <c r="B83" s="55" t="s">
        <v>162</v>
      </c>
      <c r="C83" s="112" t="s">
        <v>163</v>
      </c>
      <c r="D83" s="107"/>
      <c r="E83" s="108"/>
      <c r="F83" s="108"/>
      <c r="G83" s="103"/>
      <c r="H83" s="103"/>
      <c r="I83" s="103"/>
      <c r="J83" s="103"/>
      <c r="K83" s="53">
        <v>166203431</v>
      </c>
      <c r="L83" s="108"/>
      <c r="M83" s="103"/>
      <c r="N83" s="109"/>
      <c r="O83" s="113"/>
      <c r="Q83" s="111"/>
      <c r="R83" s="111"/>
      <c r="S83" s="111"/>
      <c r="T83" s="111"/>
      <c r="U83" s="111"/>
      <c r="V83" s="111"/>
      <c r="W83" s="111" t="s">
        <v>164</v>
      </c>
      <c r="X83" s="111"/>
      <c r="Y83" s="111"/>
    </row>
    <row r="84" spans="1:26" s="74" customFormat="1" ht="26.4" x14ac:dyDescent="0.3">
      <c r="A84" s="73"/>
      <c r="B84" s="55" t="s">
        <v>165</v>
      </c>
      <c r="C84" s="114" t="s">
        <v>166</v>
      </c>
      <c r="D84" s="107"/>
      <c r="E84" s="108"/>
      <c r="F84" s="108"/>
      <c r="G84" s="103"/>
      <c r="H84" s="103"/>
      <c r="I84" s="103"/>
      <c r="J84" s="103"/>
      <c r="K84" s="53">
        <v>-9191428</v>
      </c>
      <c r="L84" s="108"/>
      <c r="M84" s="103"/>
      <c r="N84" s="109"/>
      <c r="O84" s="113"/>
      <c r="Q84" s="111"/>
      <c r="R84" s="111"/>
      <c r="S84" s="111"/>
      <c r="T84" s="111"/>
      <c r="U84" s="111"/>
      <c r="V84" s="111"/>
      <c r="W84" s="111" t="s">
        <v>167</v>
      </c>
      <c r="X84" s="111"/>
      <c r="Y84" s="111"/>
    </row>
    <row r="85" spans="1:26" s="74" customFormat="1" ht="26.4" x14ac:dyDescent="0.3">
      <c r="A85" s="73"/>
      <c r="B85" s="55" t="s">
        <v>168</v>
      </c>
      <c r="C85" s="114" t="s">
        <v>169</v>
      </c>
      <c r="D85" s="107"/>
      <c r="E85" s="108"/>
      <c r="F85" s="108"/>
      <c r="G85" s="103"/>
      <c r="H85" s="103"/>
      <c r="I85" s="103"/>
      <c r="J85" s="103"/>
      <c r="K85" s="53">
        <v>14554992</v>
      </c>
      <c r="L85" s="108"/>
      <c r="M85" s="103"/>
      <c r="N85" s="109"/>
      <c r="O85" s="113"/>
      <c r="Q85" s="111"/>
      <c r="R85" s="111"/>
      <c r="S85" s="111"/>
      <c r="T85" s="111"/>
      <c r="U85" s="111"/>
      <c r="V85" s="111"/>
      <c r="W85" s="111" t="s">
        <v>170</v>
      </c>
      <c r="X85" s="111"/>
      <c r="Y85" s="111"/>
    </row>
    <row r="86" spans="1:26" s="74" customFormat="1" ht="24" customHeight="1" x14ac:dyDescent="0.3">
      <c r="A86" s="73"/>
      <c r="B86" s="55" t="s">
        <v>171</v>
      </c>
      <c r="C86" s="114" t="s">
        <v>172</v>
      </c>
      <c r="D86" s="107"/>
      <c r="E86" s="108"/>
      <c r="F86" s="108"/>
      <c r="G86" s="103"/>
      <c r="H86" s="103"/>
      <c r="I86" s="103"/>
      <c r="J86" s="103"/>
      <c r="K86" s="53">
        <v>2936753</v>
      </c>
      <c r="L86" s="108"/>
      <c r="M86" s="103"/>
      <c r="N86" s="109"/>
      <c r="O86" s="113"/>
      <c r="Q86" s="111"/>
      <c r="R86" s="111"/>
      <c r="S86" s="111"/>
      <c r="T86" s="111"/>
      <c r="U86" s="111"/>
      <c r="V86" s="111"/>
      <c r="W86" s="111" t="s">
        <v>173</v>
      </c>
      <c r="X86" s="111"/>
      <c r="Y86" s="111"/>
    </row>
    <row r="87" spans="1:26" s="74" customFormat="1" ht="24" customHeight="1" x14ac:dyDescent="0.3">
      <c r="A87" s="73"/>
      <c r="B87" s="55" t="s">
        <v>174</v>
      </c>
      <c r="C87" s="114" t="s">
        <v>175</v>
      </c>
      <c r="D87" s="107"/>
      <c r="E87" s="108"/>
      <c r="F87" s="108"/>
      <c r="G87" s="103"/>
      <c r="H87" s="103"/>
      <c r="I87" s="103"/>
      <c r="J87" s="103"/>
      <c r="K87" s="53">
        <v>0</v>
      </c>
      <c r="L87" s="108"/>
      <c r="M87" s="103"/>
      <c r="N87" s="109"/>
      <c r="O87" s="113"/>
      <c r="Q87" s="111"/>
      <c r="R87" s="111"/>
      <c r="S87" s="111"/>
      <c r="T87" s="111"/>
      <c r="U87" s="111"/>
      <c r="V87" s="111"/>
      <c r="W87" s="111" t="s">
        <v>176</v>
      </c>
      <c r="X87" s="111"/>
      <c r="Y87" s="111"/>
    </row>
    <row r="88" spans="1:26" ht="24" customHeight="1" x14ac:dyDescent="0.3">
      <c r="A88" s="12"/>
      <c r="B88" s="55" t="s">
        <v>177</v>
      </c>
      <c r="C88" s="115" t="s">
        <v>178</v>
      </c>
      <c r="D88" s="41"/>
      <c r="E88" s="52"/>
      <c r="F88" s="52"/>
      <c r="G88" s="54"/>
      <c r="H88" s="54"/>
      <c r="I88" s="54"/>
      <c r="J88" s="54"/>
      <c r="K88" s="43">
        <f>SUM(K83:K87)</f>
        <v>174503748</v>
      </c>
      <c r="L88" s="52">
        <f>Net181Total-Gross196Total</f>
        <v>0</v>
      </c>
      <c r="M88" s="54"/>
      <c r="N88" s="40"/>
      <c r="O88" s="72"/>
      <c r="Q88" s="23"/>
      <c r="R88" s="23"/>
      <c r="S88" s="23"/>
      <c r="T88" s="23"/>
      <c r="U88" s="23"/>
      <c r="V88" s="23"/>
      <c r="W88" s="23"/>
      <c r="X88" s="23"/>
      <c r="Y88" s="23"/>
    </row>
    <row r="89" spans="1:26" ht="24" customHeight="1" x14ac:dyDescent="0.3">
      <c r="A89" s="12"/>
      <c r="B89" s="55"/>
      <c r="C89" s="115"/>
      <c r="D89" s="41"/>
      <c r="E89" s="52"/>
      <c r="F89" s="52"/>
      <c r="G89" s="54"/>
      <c r="H89" s="54"/>
      <c r="I89" s="54"/>
      <c r="J89" s="54"/>
      <c r="K89" s="116"/>
      <c r="L89" s="52"/>
      <c r="M89" s="54"/>
      <c r="N89" s="40"/>
      <c r="O89" s="72"/>
      <c r="Q89" s="23"/>
      <c r="R89" s="23"/>
      <c r="S89" s="23"/>
      <c r="T89" s="23"/>
      <c r="U89" s="23"/>
      <c r="V89" s="23"/>
      <c r="W89" s="23"/>
      <c r="X89" s="23"/>
      <c r="Y89" s="23"/>
    </row>
    <row r="90" spans="1:26" ht="24" customHeight="1" x14ac:dyDescent="0.3">
      <c r="A90" s="1"/>
      <c r="B90" s="117">
        <v>2</v>
      </c>
      <c r="C90" s="58" t="s">
        <v>179</v>
      </c>
      <c r="D90" s="118"/>
      <c r="E90" s="116"/>
      <c r="F90" s="116"/>
      <c r="G90" s="116"/>
      <c r="H90" s="116"/>
      <c r="I90" s="116"/>
      <c r="J90" s="116"/>
      <c r="K90" s="116"/>
      <c r="L90" s="116"/>
      <c r="M90" s="54"/>
      <c r="N90" s="40"/>
      <c r="O90" s="72"/>
      <c r="Q90" s="23"/>
      <c r="R90" s="23"/>
      <c r="S90" s="23"/>
      <c r="T90" s="23"/>
      <c r="U90" s="23"/>
      <c r="V90" s="23"/>
      <c r="W90" s="23"/>
      <c r="X90" s="23"/>
      <c r="Y90" s="23"/>
    </row>
    <row r="91" spans="1:26" ht="24" customHeight="1" x14ac:dyDescent="0.3">
      <c r="A91" s="1"/>
      <c r="B91" s="55"/>
      <c r="C91" s="58"/>
      <c r="D91" s="118"/>
      <c r="E91" s="116"/>
      <c r="F91" s="116"/>
      <c r="G91" s="116"/>
      <c r="H91" s="116"/>
      <c r="I91" s="116"/>
      <c r="J91" s="116"/>
      <c r="K91" s="54"/>
      <c r="L91" s="116"/>
      <c r="M91" s="54"/>
      <c r="N91" s="40"/>
      <c r="O91" s="57"/>
      <c r="Q91" s="23"/>
      <c r="R91" s="23"/>
      <c r="S91" s="23"/>
      <c r="T91" s="23"/>
      <c r="U91" s="23"/>
      <c r="V91" s="23"/>
      <c r="W91" s="23"/>
      <c r="X91" s="23"/>
      <c r="Y91" s="23"/>
    </row>
    <row r="92" spans="1:26" ht="24" customHeight="1" x14ac:dyDescent="0.3">
      <c r="A92" s="1"/>
      <c r="B92" s="55" t="s">
        <v>180</v>
      </c>
      <c r="C92" s="56" t="s">
        <v>129</v>
      </c>
      <c r="D92" s="118"/>
      <c r="E92" s="116"/>
      <c r="F92" s="116"/>
      <c r="G92" s="116"/>
      <c r="H92" s="116"/>
      <c r="I92" s="116"/>
      <c r="J92" s="116"/>
      <c r="K92" s="53">
        <v>1445632</v>
      </c>
      <c r="L92" s="53">
        <v>1274932</v>
      </c>
      <c r="M92" s="43">
        <f t="shared" ref="M92:M98" si="10">K92-L92</f>
        <v>170700</v>
      </c>
      <c r="N92" s="40"/>
      <c r="O92" s="44"/>
      <c r="Q92" s="23"/>
      <c r="R92" s="23"/>
      <c r="S92" s="23"/>
      <c r="T92" s="23"/>
      <c r="U92" s="23"/>
      <c r="V92" s="23"/>
      <c r="W92" s="23" t="s">
        <v>181</v>
      </c>
      <c r="X92" s="23" t="s">
        <v>176</v>
      </c>
      <c r="Y92" s="23" t="s">
        <v>31</v>
      </c>
    </row>
    <row r="93" spans="1:26" ht="24" customHeight="1" x14ac:dyDescent="0.3">
      <c r="A93" s="1"/>
      <c r="B93" s="55" t="s">
        <v>182</v>
      </c>
      <c r="C93" s="56" t="s">
        <v>121</v>
      </c>
      <c r="D93" s="118"/>
      <c r="E93" s="116"/>
      <c r="F93" s="116"/>
      <c r="G93" s="116"/>
      <c r="H93" s="116"/>
      <c r="I93" s="116"/>
      <c r="J93" s="116"/>
      <c r="K93" s="53">
        <v>0</v>
      </c>
      <c r="L93" s="53">
        <v>0</v>
      </c>
      <c r="M93" s="43">
        <f t="shared" si="10"/>
        <v>0</v>
      </c>
      <c r="N93" s="40"/>
      <c r="O93" s="44"/>
      <c r="Q93" s="23"/>
      <c r="R93" s="23"/>
      <c r="S93" s="23"/>
      <c r="T93" s="23"/>
      <c r="U93" s="23"/>
      <c r="V93" s="23"/>
      <c r="W93" s="23" t="s">
        <v>181</v>
      </c>
      <c r="X93" s="23" t="s">
        <v>176</v>
      </c>
      <c r="Y93" s="23" t="s">
        <v>31</v>
      </c>
    </row>
    <row r="94" spans="1:26" ht="24" customHeight="1" x14ac:dyDescent="0.3">
      <c r="A94" s="1"/>
      <c r="B94" s="55" t="s">
        <v>183</v>
      </c>
      <c r="C94" s="56" t="s">
        <v>56</v>
      </c>
      <c r="D94" s="118"/>
      <c r="E94" s="116"/>
      <c r="F94" s="116"/>
      <c r="G94" s="116"/>
      <c r="H94" s="116"/>
      <c r="I94" s="116"/>
      <c r="J94" s="116"/>
      <c r="K94" s="53">
        <v>3896703</v>
      </c>
      <c r="L94" s="53">
        <v>2313969</v>
      </c>
      <c r="M94" s="43">
        <f t="shared" si="10"/>
        <v>1582734</v>
      </c>
      <c r="N94" s="40"/>
      <c r="O94" s="44"/>
      <c r="Q94" s="23"/>
      <c r="R94" s="23"/>
      <c r="S94" s="23"/>
      <c r="T94" s="23"/>
      <c r="U94" s="23"/>
      <c r="V94" s="23"/>
      <c r="W94" s="23" t="s">
        <v>181</v>
      </c>
      <c r="X94" s="23" t="s">
        <v>176</v>
      </c>
      <c r="Y94" s="23" t="s">
        <v>31</v>
      </c>
    </row>
    <row r="95" spans="1:26" ht="24" customHeight="1" x14ac:dyDescent="0.3">
      <c r="A95" s="36"/>
      <c r="B95" s="55" t="s">
        <v>184</v>
      </c>
      <c r="C95" s="56" t="s">
        <v>185</v>
      </c>
      <c r="D95" s="118"/>
      <c r="E95" s="116"/>
      <c r="F95" s="116"/>
      <c r="G95" s="116"/>
      <c r="H95" s="116"/>
      <c r="I95" s="116"/>
      <c r="J95" s="116"/>
      <c r="K95" s="53">
        <v>10624267</v>
      </c>
      <c r="L95" s="53">
        <v>1235559</v>
      </c>
      <c r="M95" s="43">
        <f t="shared" si="10"/>
        <v>9388708</v>
      </c>
      <c r="N95" s="40"/>
      <c r="O95" s="44"/>
      <c r="Q95" s="23"/>
      <c r="R95" s="23"/>
      <c r="S95" s="23"/>
      <c r="T95" s="23"/>
      <c r="U95" s="23"/>
      <c r="V95" s="23"/>
      <c r="W95" s="23" t="s">
        <v>181</v>
      </c>
      <c r="X95" s="23" t="s">
        <v>176</v>
      </c>
      <c r="Y95" s="23" t="s">
        <v>31</v>
      </c>
    </row>
    <row r="96" spans="1:26" ht="24" customHeight="1" x14ac:dyDescent="0.3">
      <c r="A96" s="36"/>
      <c r="B96" s="55" t="s">
        <v>186</v>
      </c>
      <c r="C96" s="56" t="s">
        <v>187</v>
      </c>
      <c r="D96" s="118"/>
      <c r="E96" s="116"/>
      <c r="F96" s="116"/>
      <c r="G96" s="116"/>
      <c r="H96" s="116"/>
      <c r="I96" s="116"/>
      <c r="J96" s="116"/>
      <c r="K96" s="53">
        <v>1380122</v>
      </c>
      <c r="L96" s="53">
        <v>615000</v>
      </c>
      <c r="M96" s="43">
        <f t="shared" si="10"/>
        <v>765122</v>
      </c>
      <c r="N96" s="40"/>
      <c r="O96" s="44"/>
      <c r="Q96" s="23"/>
      <c r="R96" s="23"/>
      <c r="S96" s="23"/>
      <c r="T96" s="23"/>
      <c r="U96" s="23"/>
      <c r="V96" s="23"/>
      <c r="W96" s="23" t="s">
        <v>181</v>
      </c>
      <c r="X96" s="23" t="s">
        <v>176</v>
      </c>
      <c r="Y96" s="23" t="s">
        <v>31</v>
      </c>
    </row>
    <row r="97" spans="1:25" ht="24" customHeight="1" x14ac:dyDescent="0.3">
      <c r="A97" s="36"/>
      <c r="B97" s="55" t="s">
        <v>188</v>
      </c>
      <c r="C97" s="56" t="s">
        <v>134</v>
      </c>
      <c r="D97" s="118"/>
      <c r="E97" s="116"/>
      <c r="F97" s="116"/>
      <c r="G97" s="116"/>
      <c r="H97" s="116"/>
      <c r="I97" s="116"/>
      <c r="J97" s="116"/>
      <c r="K97" s="53">
        <v>0</v>
      </c>
      <c r="L97" s="53">
        <v>0</v>
      </c>
      <c r="M97" s="43">
        <f t="shared" si="10"/>
        <v>0</v>
      </c>
      <c r="N97" s="40"/>
      <c r="O97" s="44"/>
      <c r="Q97" s="23"/>
      <c r="R97" s="23"/>
      <c r="S97" s="23"/>
      <c r="T97" s="23"/>
      <c r="U97" s="23"/>
      <c r="V97" s="23"/>
      <c r="W97" s="23" t="s">
        <v>181</v>
      </c>
      <c r="X97" s="23" t="s">
        <v>176</v>
      </c>
      <c r="Y97" s="23" t="s">
        <v>31</v>
      </c>
    </row>
    <row r="98" spans="1:25" ht="24" customHeight="1" x14ac:dyDescent="0.3">
      <c r="A98" s="36"/>
      <c r="B98" s="55" t="s">
        <v>189</v>
      </c>
      <c r="C98" s="56" t="s">
        <v>136</v>
      </c>
      <c r="D98" s="118"/>
      <c r="E98" s="116"/>
      <c r="F98" s="116"/>
      <c r="G98" s="116"/>
      <c r="H98" s="116"/>
      <c r="I98" s="116"/>
      <c r="J98" s="116"/>
      <c r="K98" s="53">
        <v>0</v>
      </c>
      <c r="L98" s="53">
        <v>0</v>
      </c>
      <c r="M98" s="43">
        <f t="shared" si="10"/>
        <v>0</v>
      </c>
      <c r="N98" s="40"/>
      <c r="O98" s="44"/>
      <c r="Q98" s="23"/>
      <c r="R98" s="23"/>
      <c r="S98" s="23"/>
      <c r="T98" s="23"/>
      <c r="U98" s="23"/>
      <c r="V98" s="23"/>
      <c r="W98" s="23" t="s">
        <v>181</v>
      </c>
      <c r="X98" s="23" t="s">
        <v>176</v>
      </c>
      <c r="Y98" s="23" t="s">
        <v>31</v>
      </c>
    </row>
    <row r="99" spans="1:25" ht="24" customHeight="1" x14ac:dyDescent="0.3">
      <c r="A99" s="1"/>
      <c r="B99" s="55"/>
      <c r="C99" s="58"/>
      <c r="D99" s="118"/>
      <c r="E99" s="116"/>
      <c r="F99" s="116"/>
      <c r="G99" s="116"/>
      <c r="H99" s="116"/>
      <c r="I99" s="116"/>
      <c r="J99" s="116"/>
      <c r="K99" s="54"/>
      <c r="L99" s="116"/>
      <c r="M99" s="54"/>
      <c r="N99" s="40"/>
      <c r="O99" s="57"/>
      <c r="Q99" s="23"/>
      <c r="R99" s="23"/>
      <c r="S99" s="23"/>
      <c r="T99" s="23"/>
      <c r="U99" s="23"/>
      <c r="V99" s="23"/>
      <c r="W99" s="23"/>
      <c r="X99" s="23"/>
      <c r="Y99" s="23"/>
    </row>
    <row r="100" spans="1:25" ht="24" customHeight="1" x14ac:dyDescent="0.3">
      <c r="A100" s="1"/>
      <c r="B100" s="55" t="s">
        <v>190</v>
      </c>
      <c r="C100" s="56" t="s">
        <v>191</v>
      </c>
      <c r="D100" s="51"/>
      <c r="E100" s="54"/>
      <c r="F100" s="54"/>
      <c r="G100" s="54"/>
      <c r="H100" s="54"/>
      <c r="I100" s="54"/>
      <c r="J100" s="52"/>
      <c r="K100" s="53">
        <v>0</v>
      </c>
      <c r="L100" s="53">
        <v>0</v>
      </c>
      <c r="M100" s="43">
        <f t="shared" ref="M100:M108" si="11">K100-L100</f>
        <v>0</v>
      </c>
      <c r="N100" s="40"/>
      <c r="O100" s="44"/>
      <c r="Q100" s="23"/>
      <c r="R100" s="23"/>
      <c r="S100" s="23"/>
      <c r="T100" s="23"/>
      <c r="U100" s="23"/>
      <c r="V100" s="23"/>
      <c r="W100" s="23" t="s">
        <v>181</v>
      </c>
      <c r="X100" s="23" t="s">
        <v>176</v>
      </c>
      <c r="Y100" s="23" t="s">
        <v>31</v>
      </c>
    </row>
    <row r="101" spans="1:25" ht="24" customHeight="1" x14ac:dyDescent="0.3">
      <c r="A101" s="1"/>
      <c r="B101" s="55" t="s">
        <v>192</v>
      </c>
      <c r="C101" s="56" t="s">
        <v>193</v>
      </c>
      <c r="D101" s="51"/>
      <c r="E101" s="54"/>
      <c r="F101" s="54"/>
      <c r="G101" s="54"/>
      <c r="H101" s="54"/>
      <c r="I101" s="54"/>
      <c r="J101" s="52"/>
      <c r="K101" s="53">
        <v>6525501</v>
      </c>
      <c r="L101" s="53">
        <v>6510999</v>
      </c>
      <c r="M101" s="43">
        <f t="shared" si="11"/>
        <v>14502</v>
      </c>
      <c r="N101" s="40"/>
      <c r="O101" s="44"/>
      <c r="Q101" s="23"/>
      <c r="R101" s="23"/>
      <c r="S101" s="23"/>
      <c r="T101" s="23"/>
      <c r="U101" s="23"/>
      <c r="V101" s="23"/>
      <c r="W101" s="23" t="s">
        <v>181</v>
      </c>
      <c r="X101" s="23" t="s">
        <v>176</v>
      </c>
      <c r="Y101" s="23" t="s">
        <v>31</v>
      </c>
    </row>
    <row r="102" spans="1:25" ht="26.4" x14ac:dyDescent="0.3">
      <c r="A102" s="1"/>
      <c r="B102" s="55" t="s">
        <v>194</v>
      </c>
      <c r="C102" s="56" t="s">
        <v>195</v>
      </c>
      <c r="D102" s="51"/>
      <c r="E102" s="54"/>
      <c r="F102" s="54"/>
      <c r="G102" s="54"/>
      <c r="H102" s="54"/>
      <c r="I102" s="54"/>
      <c r="J102" s="52"/>
      <c r="K102" s="53">
        <v>151791</v>
      </c>
      <c r="L102" s="53">
        <v>0</v>
      </c>
      <c r="M102" s="43">
        <f t="shared" si="11"/>
        <v>151791</v>
      </c>
      <c r="N102" s="40"/>
      <c r="O102" s="44"/>
      <c r="Q102" s="23"/>
      <c r="R102" s="23"/>
      <c r="S102" s="23"/>
      <c r="T102" s="23"/>
      <c r="U102" s="23"/>
      <c r="V102" s="23"/>
      <c r="W102" s="23" t="s">
        <v>181</v>
      </c>
      <c r="X102" s="23" t="s">
        <v>176</v>
      </c>
      <c r="Y102" s="23" t="s">
        <v>31</v>
      </c>
    </row>
    <row r="103" spans="1:25" ht="24" customHeight="1" x14ac:dyDescent="0.3">
      <c r="A103" s="1"/>
      <c r="B103" s="55" t="s">
        <v>196</v>
      </c>
      <c r="C103" s="56" t="s">
        <v>197</v>
      </c>
      <c r="D103" s="51"/>
      <c r="E103" s="53">
        <v>1213417</v>
      </c>
      <c r="F103" s="53">
        <v>8443539</v>
      </c>
      <c r="G103" s="53">
        <v>4825550</v>
      </c>
      <c r="H103" s="53">
        <v>175085</v>
      </c>
      <c r="I103" s="53">
        <v>49652</v>
      </c>
      <c r="J103" s="52"/>
      <c r="K103" s="43">
        <f>SUM(E103:J103)</f>
        <v>14707243</v>
      </c>
      <c r="L103" s="53">
        <v>399041</v>
      </c>
      <c r="M103" s="43">
        <f t="shared" si="11"/>
        <v>14308202</v>
      </c>
      <c r="N103" s="40"/>
      <c r="O103" s="44"/>
      <c r="Q103" s="23" t="s">
        <v>29</v>
      </c>
      <c r="R103" s="23" t="s">
        <v>29</v>
      </c>
      <c r="S103" s="23" t="s">
        <v>29</v>
      </c>
      <c r="T103" s="23" t="s">
        <v>29</v>
      </c>
      <c r="U103" s="23" t="s">
        <v>29</v>
      </c>
      <c r="V103" s="23">
        <v>1.6</v>
      </c>
      <c r="W103" s="23" t="s">
        <v>38</v>
      </c>
      <c r="X103" s="23" t="s">
        <v>176</v>
      </c>
      <c r="Y103" s="23" t="s">
        <v>31</v>
      </c>
    </row>
    <row r="104" spans="1:25" ht="24" customHeight="1" x14ac:dyDescent="0.3">
      <c r="A104" s="1"/>
      <c r="B104" s="55" t="s">
        <v>198</v>
      </c>
      <c r="C104" s="56" t="s">
        <v>199</v>
      </c>
      <c r="D104" s="51"/>
      <c r="E104" s="53">
        <v>0</v>
      </c>
      <c r="F104" s="53">
        <v>0</v>
      </c>
      <c r="G104" s="53">
        <v>0</v>
      </c>
      <c r="H104" s="53">
        <v>0</v>
      </c>
      <c r="I104" s="53">
        <v>0</v>
      </c>
      <c r="J104" s="52"/>
      <c r="K104" s="43">
        <f t="shared" ref="K104:K107" si="12">SUM(E104:J104)</f>
        <v>0</v>
      </c>
      <c r="L104" s="53">
        <v>0</v>
      </c>
      <c r="M104" s="43">
        <f t="shared" si="11"/>
        <v>0</v>
      </c>
      <c r="N104" s="40"/>
      <c r="O104" s="44"/>
      <c r="Q104" s="23" t="s">
        <v>29</v>
      </c>
      <c r="R104" s="23" t="s">
        <v>29</v>
      </c>
      <c r="S104" s="23" t="s">
        <v>29</v>
      </c>
      <c r="T104" s="23" t="s">
        <v>29</v>
      </c>
      <c r="U104" s="23" t="s">
        <v>29</v>
      </c>
      <c r="V104" s="23">
        <v>1.6</v>
      </c>
      <c r="W104" s="23" t="s">
        <v>38</v>
      </c>
      <c r="X104" s="23" t="s">
        <v>176</v>
      </c>
      <c r="Y104" s="23" t="s">
        <v>31</v>
      </c>
    </row>
    <row r="105" spans="1:25" ht="24" customHeight="1" x14ac:dyDescent="0.3">
      <c r="A105" s="1"/>
      <c r="B105" s="55" t="s">
        <v>200</v>
      </c>
      <c r="C105" s="56" t="s">
        <v>201</v>
      </c>
      <c r="D105" s="51"/>
      <c r="E105" s="54"/>
      <c r="F105" s="54"/>
      <c r="G105" s="53">
        <v>0</v>
      </c>
      <c r="H105" s="53">
        <v>0</v>
      </c>
      <c r="I105" s="53">
        <v>0</v>
      </c>
      <c r="J105" s="53">
        <v>3700330</v>
      </c>
      <c r="K105" s="43">
        <f t="shared" si="12"/>
        <v>3700330</v>
      </c>
      <c r="L105" s="53">
        <v>100398</v>
      </c>
      <c r="M105" s="43">
        <f t="shared" si="11"/>
        <v>3599932</v>
      </c>
      <c r="N105" s="40"/>
      <c r="O105" s="44"/>
      <c r="Q105" s="23">
        <v>1.6</v>
      </c>
      <c r="R105" s="23">
        <v>1.6</v>
      </c>
      <c r="S105" s="23" t="s">
        <v>29</v>
      </c>
      <c r="T105" s="23" t="s">
        <v>29</v>
      </c>
      <c r="U105" s="23" t="s">
        <v>29</v>
      </c>
      <c r="V105" s="23" t="s">
        <v>29</v>
      </c>
      <c r="W105" s="23" t="s">
        <v>38</v>
      </c>
      <c r="X105" s="23" t="s">
        <v>176</v>
      </c>
      <c r="Y105" s="23" t="s">
        <v>31</v>
      </c>
    </row>
    <row r="106" spans="1:25" ht="24" customHeight="1" x14ac:dyDescent="0.3">
      <c r="A106" s="1"/>
      <c r="B106" s="55" t="s">
        <v>202</v>
      </c>
      <c r="C106" s="56" t="s">
        <v>203</v>
      </c>
      <c r="D106" s="51"/>
      <c r="E106" s="54"/>
      <c r="F106" s="54"/>
      <c r="G106" s="53">
        <v>0</v>
      </c>
      <c r="H106" s="53">
        <v>0</v>
      </c>
      <c r="I106" s="53">
        <v>0</v>
      </c>
      <c r="J106" s="53">
        <v>1489540</v>
      </c>
      <c r="K106" s="43">
        <f t="shared" si="12"/>
        <v>1489540</v>
      </c>
      <c r="L106" s="53">
        <v>40415</v>
      </c>
      <c r="M106" s="43">
        <f t="shared" si="11"/>
        <v>1449125</v>
      </c>
      <c r="N106" s="40"/>
      <c r="O106" s="44"/>
      <c r="Q106" s="23">
        <v>1.6</v>
      </c>
      <c r="R106" s="23">
        <v>1.6</v>
      </c>
      <c r="S106" s="23" t="s">
        <v>29</v>
      </c>
      <c r="T106" s="23" t="s">
        <v>29</v>
      </c>
      <c r="U106" s="23" t="s">
        <v>29</v>
      </c>
      <c r="V106" s="23" t="s">
        <v>29</v>
      </c>
      <c r="W106" s="23" t="s">
        <v>38</v>
      </c>
      <c r="X106" s="23" t="s">
        <v>176</v>
      </c>
      <c r="Y106" s="23" t="s">
        <v>31</v>
      </c>
    </row>
    <row r="107" spans="1:25" ht="26.4" x14ac:dyDescent="0.3">
      <c r="A107" s="1"/>
      <c r="B107" s="55" t="s">
        <v>204</v>
      </c>
      <c r="C107" s="56" t="s">
        <v>205</v>
      </c>
      <c r="D107" s="51"/>
      <c r="E107" s="54"/>
      <c r="F107" s="54"/>
      <c r="G107" s="53">
        <v>0</v>
      </c>
      <c r="H107" s="53">
        <v>0</v>
      </c>
      <c r="I107" s="53">
        <v>0</v>
      </c>
      <c r="J107" s="53">
        <v>0</v>
      </c>
      <c r="K107" s="43">
        <f t="shared" si="12"/>
        <v>0</v>
      </c>
      <c r="L107" s="53">
        <v>0</v>
      </c>
      <c r="M107" s="43">
        <f t="shared" si="11"/>
        <v>0</v>
      </c>
      <c r="N107" s="40"/>
      <c r="O107" s="44"/>
      <c r="Q107" s="23">
        <v>1.6</v>
      </c>
      <c r="R107" s="23">
        <v>1.6</v>
      </c>
      <c r="S107" s="23" t="s">
        <v>29</v>
      </c>
      <c r="T107" s="23" t="s">
        <v>29</v>
      </c>
      <c r="U107" s="23" t="s">
        <v>29</v>
      </c>
      <c r="V107" s="23" t="s">
        <v>29</v>
      </c>
      <c r="W107" s="23" t="s">
        <v>38</v>
      </c>
      <c r="X107" s="23" t="s">
        <v>176</v>
      </c>
      <c r="Y107" s="23" t="s">
        <v>31</v>
      </c>
    </row>
    <row r="108" spans="1:25" ht="24" customHeight="1" x14ac:dyDescent="0.3">
      <c r="A108" s="1"/>
      <c r="B108" s="55" t="s">
        <v>206</v>
      </c>
      <c r="C108" s="56" t="s">
        <v>207</v>
      </c>
      <c r="D108" s="51"/>
      <c r="E108" s="52"/>
      <c r="F108" s="52"/>
      <c r="G108" s="52"/>
      <c r="H108" s="52"/>
      <c r="I108" s="52"/>
      <c r="J108" s="52"/>
      <c r="K108" s="53">
        <v>476119</v>
      </c>
      <c r="L108" s="53">
        <v>40600</v>
      </c>
      <c r="M108" s="43">
        <f t="shared" si="11"/>
        <v>435519</v>
      </c>
      <c r="N108" s="40"/>
      <c r="O108" s="44"/>
      <c r="Q108" s="23"/>
      <c r="R108" s="23"/>
      <c r="S108" s="23"/>
      <c r="T108" s="23"/>
      <c r="U108" s="23"/>
      <c r="V108" s="23"/>
      <c r="W108" s="23" t="s">
        <v>181</v>
      </c>
      <c r="X108" s="23" t="s">
        <v>176</v>
      </c>
      <c r="Y108" s="23" t="s">
        <v>31</v>
      </c>
    </row>
    <row r="109" spans="1:25" ht="24" customHeight="1" x14ac:dyDescent="0.3">
      <c r="A109" s="1"/>
      <c r="B109" s="55"/>
      <c r="C109" s="56"/>
      <c r="D109" s="51"/>
      <c r="E109" s="52"/>
      <c r="F109" s="52"/>
      <c r="G109" s="52"/>
      <c r="H109" s="52"/>
      <c r="I109" s="52"/>
      <c r="J109" s="52"/>
      <c r="K109" s="52"/>
      <c r="L109" s="52"/>
      <c r="M109" s="54"/>
      <c r="N109" s="40"/>
      <c r="O109" s="119"/>
      <c r="Q109" s="23"/>
      <c r="R109" s="23"/>
      <c r="S109" s="23"/>
      <c r="T109" s="23"/>
      <c r="U109" s="23"/>
      <c r="V109" s="23"/>
      <c r="W109" s="23"/>
      <c r="X109" s="23"/>
      <c r="Y109" s="23"/>
    </row>
    <row r="110" spans="1:25" ht="24" customHeight="1" x14ac:dyDescent="0.3">
      <c r="A110" s="1"/>
      <c r="B110" s="55" t="s">
        <v>208</v>
      </c>
      <c r="C110" s="56" t="s">
        <v>209</v>
      </c>
      <c r="D110" s="51"/>
      <c r="E110" s="52"/>
      <c r="F110" s="52"/>
      <c r="G110" s="52"/>
      <c r="H110" s="52"/>
      <c r="I110" s="52"/>
      <c r="J110" s="52"/>
      <c r="K110" s="53">
        <v>0</v>
      </c>
      <c r="L110" s="53">
        <v>0</v>
      </c>
      <c r="M110" s="43">
        <f>K110-L110</f>
        <v>0</v>
      </c>
      <c r="N110" s="40"/>
      <c r="O110" s="44"/>
      <c r="Q110" s="23"/>
      <c r="R110" s="23"/>
      <c r="S110" s="23"/>
      <c r="T110" s="23"/>
      <c r="U110" s="23"/>
      <c r="V110" s="23"/>
      <c r="W110" s="23" t="s">
        <v>181</v>
      </c>
      <c r="X110" s="23" t="s">
        <v>176</v>
      </c>
      <c r="Y110" s="23" t="s">
        <v>31</v>
      </c>
    </row>
    <row r="111" spans="1:25" ht="24" customHeight="1" x14ac:dyDescent="0.3">
      <c r="A111" s="1"/>
      <c r="B111" s="55"/>
      <c r="C111" s="56"/>
      <c r="D111" s="51"/>
      <c r="E111" s="52"/>
      <c r="F111" s="52"/>
      <c r="G111" s="52"/>
      <c r="H111" s="52"/>
      <c r="I111" s="52"/>
      <c r="J111" s="52"/>
      <c r="K111" s="52"/>
      <c r="L111" s="52"/>
      <c r="M111" s="54"/>
      <c r="N111" s="40"/>
      <c r="O111" s="119"/>
      <c r="Q111" s="23"/>
      <c r="R111" s="23"/>
      <c r="S111" s="23"/>
      <c r="T111" s="23"/>
      <c r="U111" s="23"/>
      <c r="V111" s="23"/>
      <c r="W111" s="23"/>
      <c r="X111" s="23"/>
      <c r="Y111" s="23"/>
    </row>
    <row r="112" spans="1:25" ht="24" customHeight="1" x14ac:dyDescent="0.3">
      <c r="A112" s="1"/>
      <c r="B112" s="55" t="s">
        <v>210</v>
      </c>
      <c r="C112" s="56" t="s">
        <v>211</v>
      </c>
      <c r="D112" s="51"/>
      <c r="E112" s="54"/>
      <c r="F112" s="54"/>
      <c r="G112" s="53">
        <v>0</v>
      </c>
      <c r="H112" s="53">
        <v>0</v>
      </c>
      <c r="I112" s="53">
        <v>0</v>
      </c>
      <c r="J112" s="52"/>
      <c r="K112" s="43">
        <f t="shared" ref="K112" si="13">SUM(E112:J112)</f>
        <v>0</v>
      </c>
      <c r="L112" s="53">
        <v>0</v>
      </c>
      <c r="M112" s="43">
        <f>K112-L112</f>
        <v>0</v>
      </c>
      <c r="N112" s="40"/>
      <c r="O112" s="44"/>
      <c r="Q112" s="23">
        <v>1.6</v>
      </c>
      <c r="R112" s="23">
        <v>1.6</v>
      </c>
      <c r="S112" s="23" t="s">
        <v>29</v>
      </c>
      <c r="T112" s="23" t="s">
        <v>29</v>
      </c>
      <c r="U112" s="23" t="s">
        <v>29</v>
      </c>
      <c r="V112" s="23">
        <v>1.6</v>
      </c>
      <c r="W112" s="23" t="s">
        <v>38</v>
      </c>
      <c r="X112" s="23" t="s">
        <v>176</v>
      </c>
      <c r="Y112" s="23" t="s">
        <v>31</v>
      </c>
    </row>
    <row r="113" spans="1:26" ht="24" customHeight="1" x14ac:dyDescent="0.3">
      <c r="A113" s="1"/>
      <c r="B113" s="55" t="s">
        <v>212</v>
      </c>
      <c r="C113" s="56" t="s">
        <v>213</v>
      </c>
      <c r="D113" s="51"/>
      <c r="E113" s="54"/>
      <c r="F113" s="54"/>
      <c r="G113" s="54"/>
      <c r="H113" s="54"/>
      <c r="I113" s="54"/>
      <c r="J113" s="52"/>
      <c r="K113" s="53">
        <v>5495973</v>
      </c>
      <c r="L113" s="53">
        <v>5119879</v>
      </c>
      <c r="M113" s="43">
        <f>K113-L113</f>
        <v>376094</v>
      </c>
      <c r="N113" s="40"/>
      <c r="O113" s="44"/>
      <c r="Q113" s="23"/>
      <c r="R113" s="23"/>
      <c r="S113" s="23"/>
      <c r="T113" s="23"/>
      <c r="U113" s="23"/>
      <c r="V113" s="23"/>
      <c r="W113" s="23" t="s">
        <v>181</v>
      </c>
      <c r="X113" s="23" t="s">
        <v>176</v>
      </c>
      <c r="Y113" s="23" t="s">
        <v>31</v>
      </c>
    </row>
    <row r="114" spans="1:26" ht="24" customHeight="1" x14ac:dyDescent="0.3">
      <c r="A114" s="1"/>
      <c r="B114" s="55" t="s">
        <v>214</v>
      </c>
      <c r="C114" s="56" t="s">
        <v>215</v>
      </c>
      <c r="D114" s="51"/>
      <c r="E114" s="54"/>
      <c r="F114" s="54"/>
      <c r="G114" s="54"/>
      <c r="H114" s="54"/>
      <c r="I114" s="54"/>
      <c r="J114" s="54"/>
      <c r="K114" s="53">
        <v>1199934</v>
      </c>
      <c r="L114" s="53">
        <v>157081</v>
      </c>
      <c r="M114" s="43">
        <f>K114-L114</f>
        <v>1042853</v>
      </c>
      <c r="N114" s="40"/>
      <c r="O114" s="44"/>
      <c r="Q114" s="23"/>
      <c r="R114" s="23"/>
      <c r="S114" s="23"/>
      <c r="T114" s="23"/>
      <c r="U114" s="23"/>
      <c r="V114" s="23"/>
      <c r="W114" s="23" t="s">
        <v>181</v>
      </c>
      <c r="X114" s="23" t="s">
        <v>176</v>
      </c>
      <c r="Y114" s="23" t="s">
        <v>31</v>
      </c>
    </row>
    <row r="115" spans="1:26" ht="24" customHeight="1" x14ac:dyDescent="0.3">
      <c r="A115" s="1"/>
      <c r="B115" s="55" t="s">
        <v>216</v>
      </c>
      <c r="C115" s="56" t="s">
        <v>217</v>
      </c>
      <c r="D115" s="51"/>
      <c r="E115" s="54"/>
      <c r="F115" s="54"/>
      <c r="G115" s="54"/>
      <c r="H115" s="54"/>
      <c r="I115" s="54"/>
      <c r="J115" s="54"/>
      <c r="K115" s="53">
        <v>0</v>
      </c>
      <c r="L115" s="53">
        <v>0</v>
      </c>
      <c r="M115" s="43">
        <f>K115-L115</f>
        <v>0</v>
      </c>
      <c r="N115" s="40"/>
      <c r="O115" s="44"/>
      <c r="Q115" s="23"/>
      <c r="R115" s="23"/>
      <c r="S115" s="23"/>
      <c r="T115" s="23"/>
      <c r="U115" s="23"/>
      <c r="V115" s="23"/>
      <c r="W115" s="23" t="s">
        <v>181</v>
      </c>
      <c r="X115" s="23" t="s">
        <v>176</v>
      </c>
      <c r="Y115" s="23" t="s">
        <v>31</v>
      </c>
    </row>
    <row r="116" spans="1:26" ht="24" customHeight="1" x14ac:dyDescent="0.3">
      <c r="A116" s="1"/>
      <c r="B116" s="55" t="s">
        <v>218</v>
      </c>
      <c r="C116" s="56" t="s">
        <v>46</v>
      </c>
      <c r="D116" s="51"/>
      <c r="E116" s="54"/>
      <c r="F116" s="54"/>
      <c r="G116" s="54"/>
      <c r="H116" s="54"/>
      <c r="I116" s="54"/>
      <c r="J116" s="54"/>
      <c r="K116" s="53">
        <v>0</v>
      </c>
      <c r="L116" s="53">
        <v>0</v>
      </c>
      <c r="M116" s="43">
        <f>K116-L116</f>
        <v>0</v>
      </c>
      <c r="N116" s="40"/>
      <c r="O116" s="44"/>
      <c r="Q116" s="23"/>
      <c r="R116" s="23"/>
      <c r="S116" s="23"/>
      <c r="T116" s="23"/>
      <c r="U116" s="23"/>
      <c r="V116" s="23"/>
      <c r="W116" s="23" t="s">
        <v>181</v>
      </c>
      <c r="X116" s="23" t="s">
        <v>176</v>
      </c>
      <c r="Y116" s="23" t="s">
        <v>31</v>
      </c>
    </row>
    <row r="117" spans="1:26" ht="24" customHeight="1" x14ac:dyDescent="0.3">
      <c r="A117" s="1"/>
      <c r="B117" s="55"/>
      <c r="C117" s="56"/>
      <c r="D117" s="51"/>
      <c r="E117" s="54"/>
      <c r="F117" s="54"/>
      <c r="G117" s="54"/>
      <c r="H117" s="54"/>
      <c r="I117" s="54"/>
      <c r="J117" s="54"/>
      <c r="K117" s="69"/>
      <c r="L117" s="69"/>
      <c r="M117" s="69"/>
      <c r="N117" s="40"/>
      <c r="O117" s="120"/>
      <c r="Q117" s="23"/>
      <c r="R117" s="23"/>
      <c r="S117" s="23"/>
      <c r="T117" s="23"/>
      <c r="U117" s="23"/>
      <c r="V117" s="23"/>
      <c r="W117" s="23"/>
      <c r="X117" s="23"/>
      <c r="Y117" s="23"/>
    </row>
    <row r="118" spans="1:26" ht="24" customHeight="1" x14ac:dyDescent="0.3">
      <c r="A118" s="1"/>
      <c r="B118" s="55" t="s">
        <v>219</v>
      </c>
      <c r="C118" s="56" t="s">
        <v>220</v>
      </c>
      <c r="D118" s="51"/>
      <c r="E118" s="54"/>
      <c r="F118" s="54"/>
      <c r="G118" s="54"/>
      <c r="H118" s="54"/>
      <c r="I118" s="54"/>
      <c r="J118" s="54"/>
      <c r="K118" s="53">
        <v>0</v>
      </c>
      <c r="L118" s="53">
        <v>0</v>
      </c>
      <c r="M118" s="43">
        <f>K118-L118</f>
        <v>0</v>
      </c>
      <c r="N118" s="40"/>
      <c r="O118" s="44"/>
      <c r="Q118" s="23"/>
      <c r="R118" s="23"/>
      <c r="S118" s="23"/>
      <c r="T118" s="23"/>
      <c r="U118" s="23"/>
      <c r="V118" s="23"/>
      <c r="W118" s="23" t="s">
        <v>221</v>
      </c>
      <c r="X118" s="23" t="s">
        <v>222</v>
      </c>
      <c r="Y118" s="23">
        <v>1021</v>
      </c>
      <c r="Z118" s="5" t="s">
        <v>141</v>
      </c>
    </row>
    <row r="119" spans="1:26" ht="24" customHeight="1" x14ac:dyDescent="0.3">
      <c r="A119" s="1"/>
      <c r="B119" s="55" t="s">
        <v>223</v>
      </c>
      <c r="C119" s="56" t="s">
        <v>224</v>
      </c>
      <c r="D119" s="51"/>
      <c r="E119" s="54"/>
      <c r="F119" s="54"/>
      <c r="G119" s="54"/>
      <c r="H119" s="54"/>
      <c r="I119" s="54"/>
      <c r="J119" s="54"/>
      <c r="K119" s="53">
        <v>0</v>
      </c>
      <c r="L119" s="53">
        <v>0</v>
      </c>
      <c r="M119" s="43">
        <f>K119-L119</f>
        <v>0</v>
      </c>
      <c r="N119" s="40"/>
      <c r="O119" s="44"/>
      <c r="Q119" s="23"/>
      <c r="R119" s="23"/>
      <c r="S119" s="23"/>
      <c r="T119" s="23"/>
      <c r="U119" s="23"/>
      <c r="V119" s="23"/>
      <c r="W119" s="23" t="s">
        <v>225</v>
      </c>
      <c r="X119" s="23" t="s">
        <v>176</v>
      </c>
      <c r="Y119" s="23" t="s">
        <v>31</v>
      </c>
    </row>
    <row r="120" spans="1:26" ht="24" customHeight="1" x14ac:dyDescent="0.3">
      <c r="A120" s="1"/>
      <c r="B120" s="55" t="s">
        <v>226</v>
      </c>
      <c r="C120" s="56" t="s">
        <v>227</v>
      </c>
      <c r="D120" s="51"/>
      <c r="E120" s="54"/>
      <c r="F120" s="54"/>
      <c r="G120" s="54"/>
      <c r="H120" s="54"/>
      <c r="I120" s="54"/>
      <c r="J120" s="54"/>
      <c r="K120" s="43">
        <f>SUM(K92:K119)</f>
        <v>51093155</v>
      </c>
      <c r="L120" s="43">
        <f>SUM(L92:L119)</f>
        <v>17807873</v>
      </c>
      <c r="M120" s="43">
        <f>SUM(M92:M119)</f>
        <v>33285282</v>
      </c>
      <c r="N120" s="40"/>
      <c r="O120" s="57"/>
      <c r="Q120" s="23"/>
      <c r="R120" s="23"/>
      <c r="S120" s="23"/>
      <c r="T120" s="23"/>
      <c r="U120" s="23"/>
      <c r="V120" s="23"/>
      <c r="W120" s="23"/>
      <c r="X120" s="23"/>
      <c r="Y120" s="23"/>
    </row>
    <row r="121" spans="1:26" ht="24" customHeight="1" x14ac:dyDescent="0.3">
      <c r="A121" s="1"/>
      <c r="B121" s="55"/>
      <c r="C121" s="56"/>
      <c r="D121" s="51"/>
      <c r="E121" s="54"/>
      <c r="F121" s="54"/>
      <c r="G121" s="54"/>
      <c r="H121" s="54"/>
      <c r="I121" s="54"/>
      <c r="J121" s="54"/>
      <c r="K121" s="54"/>
      <c r="L121" s="54"/>
      <c r="M121" s="54"/>
      <c r="N121" s="40"/>
      <c r="O121" s="57"/>
      <c r="Q121" s="23"/>
      <c r="R121" s="23"/>
      <c r="S121" s="23"/>
      <c r="T121" s="23"/>
      <c r="U121" s="23"/>
      <c r="V121" s="23"/>
      <c r="W121" s="23"/>
      <c r="X121" s="23"/>
      <c r="Y121" s="23"/>
    </row>
    <row r="122" spans="1:26" ht="24" customHeight="1" x14ac:dyDescent="0.3">
      <c r="A122" s="1"/>
      <c r="B122" s="55">
        <v>2.5</v>
      </c>
      <c r="C122" s="121" t="s">
        <v>228</v>
      </c>
      <c r="D122" s="51"/>
      <c r="E122" s="54"/>
      <c r="F122" s="54"/>
      <c r="G122" s="54"/>
      <c r="H122" s="54"/>
      <c r="I122" s="54"/>
      <c r="J122" s="54"/>
      <c r="K122" s="54"/>
      <c r="L122" s="54"/>
      <c r="M122" s="54"/>
      <c r="N122" s="40"/>
      <c r="O122" s="57"/>
      <c r="Q122" s="23"/>
      <c r="R122" s="23"/>
      <c r="S122" s="23"/>
      <c r="T122" s="23"/>
      <c r="U122" s="23"/>
      <c r="V122" s="23"/>
      <c r="W122" s="23"/>
      <c r="X122" s="23"/>
      <c r="Y122" s="23"/>
    </row>
    <row r="123" spans="1:26" ht="24" customHeight="1" x14ac:dyDescent="0.3">
      <c r="A123" s="1"/>
      <c r="B123" s="55" t="s">
        <v>229</v>
      </c>
      <c r="C123" s="56" t="s">
        <v>230</v>
      </c>
      <c r="D123" s="51"/>
      <c r="E123" s="53">
        <v>0</v>
      </c>
      <c r="F123" s="53">
        <v>0</v>
      </c>
      <c r="G123" s="53">
        <v>0</v>
      </c>
      <c r="H123" s="53">
        <v>0</v>
      </c>
      <c r="I123" s="53">
        <v>0</v>
      </c>
      <c r="J123" s="52"/>
      <c r="K123" s="43">
        <f>SUM(E123:J123)</f>
        <v>0</v>
      </c>
      <c r="L123" s="53">
        <v>0</v>
      </c>
      <c r="M123" s="43">
        <f>K123-L123</f>
        <v>0</v>
      </c>
      <c r="N123" s="40"/>
      <c r="O123" s="44"/>
      <c r="Q123" s="23" t="s">
        <v>29</v>
      </c>
      <c r="R123" s="23" t="s">
        <v>29</v>
      </c>
      <c r="S123" s="23" t="s">
        <v>29</v>
      </c>
      <c r="T123" s="23" t="s">
        <v>29</v>
      </c>
      <c r="U123" s="23" t="s">
        <v>29</v>
      </c>
      <c r="V123" s="23">
        <v>1.6</v>
      </c>
      <c r="W123" s="23" t="s">
        <v>231</v>
      </c>
      <c r="X123" s="23" t="s">
        <v>176</v>
      </c>
      <c r="Y123" s="23" t="s">
        <v>31</v>
      </c>
    </row>
    <row r="124" spans="1:26" ht="24" customHeight="1" x14ac:dyDescent="0.3"/>
    <row r="125" spans="1:26" ht="24" customHeight="1" x14ac:dyDescent="0.3"/>
    <row r="126" spans="1:26" ht="24" customHeight="1" x14ac:dyDescent="0.3"/>
    <row r="127" spans="1:26" ht="24" customHeight="1" x14ac:dyDescent="0.3"/>
    <row r="128" spans="1:26" ht="24" customHeight="1" x14ac:dyDescent="0.3"/>
    <row r="129" ht="24" customHeight="1" x14ac:dyDescent="0.3"/>
    <row r="130" ht="24" customHeight="1" x14ac:dyDescent="0.3"/>
    <row r="131" ht="24" customHeight="1" x14ac:dyDescent="0.3"/>
    <row r="132" ht="24" customHeight="1" x14ac:dyDescent="0.3"/>
    <row r="133" ht="24" customHeight="1" x14ac:dyDescent="0.3"/>
    <row r="134" ht="24" customHeight="1" x14ac:dyDescent="0.3"/>
    <row r="135" ht="24" customHeight="1" x14ac:dyDescent="0.3"/>
    <row r="136" ht="24" customHeight="1" x14ac:dyDescent="0.3"/>
    <row r="137" ht="24" customHeight="1" x14ac:dyDescent="0.3"/>
    <row r="138" ht="24" customHeight="1" x14ac:dyDescent="0.3"/>
    <row r="139" ht="24" customHeight="1" x14ac:dyDescent="0.3"/>
    <row r="140" ht="24" customHeight="1" x14ac:dyDescent="0.3"/>
    <row r="141" ht="24" customHeight="1" x14ac:dyDescent="0.3"/>
    <row r="142" ht="24" customHeight="1" x14ac:dyDescent="0.3"/>
    <row r="143" ht="24" customHeight="1" x14ac:dyDescent="0.3"/>
    <row r="144" ht="24" customHeight="1" x14ac:dyDescent="0.3"/>
    <row r="145" ht="24" customHeight="1" x14ac:dyDescent="0.3"/>
    <row r="146" ht="24" customHeight="1" x14ac:dyDescent="0.3"/>
    <row r="147" ht="24" customHeight="1" x14ac:dyDescent="0.3"/>
    <row r="148" ht="24" customHeight="1" x14ac:dyDescent="0.3"/>
    <row r="149" ht="24" customHeight="1" x14ac:dyDescent="0.3"/>
    <row r="150" ht="24" customHeight="1" x14ac:dyDescent="0.3"/>
  </sheetData>
  <sheetProtection sort="0"/>
  <mergeCells count="3">
    <mergeCell ref="Q3:Y3"/>
    <mergeCell ref="E75:G75"/>
    <mergeCell ref="E78:G78"/>
  </mergeCells>
  <printOptions horizontalCentered="1"/>
  <pageMargins left="0.23622047244094491" right="0.23622047244094491" top="0.39370078740157483" bottom="0.39370078740157483" header="0.31496062992125984" footer="0.31496062992125984"/>
  <pageSetup paperSize="8" scale="55" fitToHeight="0" orientation="landscape" r:id="rId1"/>
  <rowBreaks count="1" manualBreakCount="1">
    <brk id="6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8</vt:i4>
      </vt:variant>
    </vt:vector>
  </HeadingPairs>
  <TitlesOfParts>
    <vt:vector size="9" baseType="lpstr">
      <vt:lpstr>Table A</vt:lpstr>
      <vt:lpstr>Cell171Net</vt:lpstr>
      <vt:lpstr>Cell241Net</vt:lpstr>
      <vt:lpstr>Gross196Total</vt:lpstr>
      <vt:lpstr>LARowCount</vt:lpstr>
      <vt:lpstr>Net181Total</vt:lpstr>
      <vt:lpstr>'Table A'!Print_Area</vt:lpstr>
      <vt:lpstr>'Table A'!Print_Titles</vt:lpstr>
      <vt:lpstr>TableAErrors</vt:lpstr>
    </vt:vector>
  </TitlesOfParts>
  <Company>Capita ITES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Rahim</dc:creator>
  <cp:lastModifiedBy>Ali, Rahim</cp:lastModifiedBy>
  <dcterms:created xsi:type="dcterms:W3CDTF">2021-03-05T13:25:58Z</dcterms:created>
  <dcterms:modified xsi:type="dcterms:W3CDTF">2021-03-05T13:29:35Z</dcterms:modified>
</cp:coreProperties>
</file>